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rsi\OneDrive\Desktop\Coots\IMoS Program Files\"/>
    </mc:Choice>
  </mc:AlternateContent>
  <xr:revisionPtr revIDLastSave="0" documentId="13_ncr:1_{742DCD70-E4F2-428C-BD6A-5C5F92B32C23}" xr6:coauthVersionLast="43" xr6:coauthVersionMax="43" xr10:uidLastSave="{00000000-0000-0000-0000-000000000000}"/>
  <bookViews>
    <workbookView xWindow="-120" yWindow="-120" windowWidth="29040" windowHeight="15840" activeTab="4" xr2:uid="{00000000-000D-0000-FFFF-FFFF00000000}"/>
  </bookViews>
  <sheets>
    <sheet name="Tryphenylene" sheetId="1" r:id="rId1"/>
    <sheet name="NEthylaniline" sheetId="2" r:id="rId2"/>
    <sheet name="Dexamethasone" sheetId="3" r:id="rId3"/>
    <sheet name="Acetaminophen" sheetId="4" r:id="rId4"/>
    <sheet name="Betamethasone" sheetId="5" r:id="rId5"/>
    <sheet name="Anthracene" sheetId="6" r:id="rId6"/>
    <sheet name="Choline" sheetId="7" r:id="rId7"/>
    <sheet name="Phenanthrene" sheetId="8" r:id="rId8"/>
    <sheet name="Acetylcholine" sheetId="9" r:id="rId9"/>
    <sheet name="C60" sheetId="11" r:id="rId10"/>
    <sheet name="C70" sheetId="12" r:id="rId11"/>
    <sheet name="Naphtalene" sheetId="13" r:id="rId12"/>
    <sheet name="Paracetamol2" sheetId="14" r:id="rId13"/>
    <sheet name="Pyrene" sheetId="15" r:id="rId14"/>
    <sheet name="TtEA" sheetId="16" r:id="rId15"/>
    <sheet name="TMA" sheetId="17" r:id="rId16"/>
    <sheet name="Results" sheetId="10" r:id="rId17"/>
    <sheet name="Sheet1" sheetId="18" r:id="rId18"/>
  </sheets>
  <definedNames>
    <definedName name="N_Ethylanilene_pop" localSheetId="1">NEthylaniline!$A$1:$I$21</definedName>
    <definedName name="OLE_LINK1" localSheetId="1">NEthylaniline!#REF!</definedName>
    <definedName name="Triphenylene_pop" localSheetId="0">Tryphenylene!$A$1:$H$30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7" i="18" l="1"/>
  <c r="H36" i="18"/>
  <c r="H35" i="18"/>
  <c r="H34" i="18"/>
  <c r="H33" i="18"/>
  <c r="H32" i="18"/>
  <c r="H31" i="18"/>
  <c r="H30" i="18"/>
  <c r="H29" i="18"/>
  <c r="H28" i="18"/>
  <c r="H27" i="18"/>
  <c r="H26" i="18"/>
  <c r="H25" i="18"/>
  <c r="H24" i="18"/>
  <c r="H23" i="18"/>
  <c r="H22" i="18"/>
  <c r="N22" i="18"/>
  <c r="N37" i="18"/>
  <c r="N36" i="18"/>
  <c r="N35" i="18"/>
  <c r="N34" i="18"/>
  <c r="N33" i="18"/>
  <c r="N32" i="18"/>
  <c r="N31" i="18"/>
  <c r="N30" i="18"/>
  <c r="N29" i="18"/>
  <c r="N28" i="18"/>
  <c r="N27" i="18"/>
  <c r="N26" i="18"/>
  <c r="N25" i="18"/>
  <c r="N24" i="18"/>
  <c r="N23" i="18"/>
  <c r="N19" i="18"/>
  <c r="N18" i="18"/>
  <c r="N17" i="18"/>
  <c r="N16" i="18"/>
  <c r="N15" i="18"/>
  <c r="N14" i="18"/>
  <c r="N13" i="18"/>
  <c r="N12" i="18"/>
  <c r="N11" i="18"/>
  <c r="N10" i="18"/>
  <c r="N9" i="18"/>
  <c r="N8" i="18"/>
  <c r="N7" i="18"/>
  <c r="N6" i="18"/>
  <c r="N5" i="18"/>
  <c r="N4" i="18"/>
  <c r="L19" i="18"/>
  <c r="L18" i="18"/>
  <c r="L17" i="18"/>
  <c r="L16" i="18"/>
  <c r="L15" i="18"/>
  <c r="L14" i="18"/>
  <c r="L13" i="18"/>
  <c r="L12" i="18"/>
  <c r="L11" i="18"/>
  <c r="L10" i="18"/>
  <c r="L9" i="18"/>
  <c r="L8" i="18"/>
  <c r="L7" i="18"/>
  <c r="L6" i="18"/>
  <c r="L5" i="18"/>
  <c r="L4" i="18"/>
  <c r="N18" i="10"/>
  <c r="O18" i="10" s="1"/>
  <c r="M18" i="10"/>
  <c r="N17" i="10"/>
  <c r="O17" i="10" s="1"/>
  <c r="M17" i="10"/>
  <c r="N16" i="10"/>
  <c r="O16" i="10" s="1"/>
  <c r="N15" i="10"/>
  <c r="O15" i="10" s="1"/>
  <c r="M16" i="10"/>
  <c r="M15" i="10"/>
  <c r="N14" i="10"/>
  <c r="O14" i="10" s="1"/>
  <c r="N13" i="10"/>
  <c r="O13" i="10" s="1"/>
  <c r="N12" i="10"/>
  <c r="M14" i="10"/>
  <c r="M13" i="10"/>
  <c r="M12" i="10"/>
  <c r="O12" i="10" s="1"/>
  <c r="O10" i="10"/>
  <c r="N11" i="10"/>
  <c r="O11" i="10" s="1"/>
  <c r="N10" i="10"/>
  <c r="N9" i="10"/>
  <c r="N8" i="10"/>
  <c r="N7" i="10"/>
  <c r="O7" i="10" s="1"/>
  <c r="N6" i="10"/>
  <c r="O6" i="10" s="1"/>
  <c r="N5" i="10"/>
  <c r="N4" i="10"/>
  <c r="N3" i="10"/>
  <c r="M11" i="10"/>
  <c r="M10" i="10"/>
  <c r="M9" i="10"/>
  <c r="O9" i="10" s="1"/>
  <c r="M8" i="10"/>
  <c r="M7" i="10"/>
  <c r="M6" i="10"/>
  <c r="M5" i="10"/>
  <c r="M4" i="10"/>
  <c r="M3" i="10"/>
  <c r="O3" i="10" l="1"/>
  <c r="O19" i="10" s="1"/>
  <c r="O4" i="10"/>
  <c r="O5" i="10"/>
  <c r="O8" i="10"/>
  <c r="A28" i="10"/>
  <c r="A29" i="10" s="1"/>
  <c r="B33" i="10" l="1"/>
  <c r="B39" i="10"/>
  <c r="B38" i="10"/>
  <c r="B37" i="10"/>
  <c r="B36" i="10"/>
  <c r="B35" i="10"/>
  <c r="B34" i="10"/>
  <c r="B31" i="10"/>
  <c r="B40" i="10"/>
  <c r="B32" i="10"/>
  <c r="F4" i="15"/>
  <c r="F4" i="16"/>
  <c r="F4" i="17"/>
  <c r="F4" i="14"/>
  <c r="F4" i="13"/>
  <c r="F4" i="12"/>
  <c r="F4" i="11"/>
  <c r="F4" i="9" l="1"/>
  <c r="F4" i="8"/>
  <c r="F4" i="7"/>
  <c r="F4" i="6"/>
  <c r="F4" i="5"/>
  <c r="F4" i="4"/>
  <c r="F4" i="3"/>
  <c r="F4" i="2"/>
  <c r="F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-Ethylanilene_pop" type="6" refreshedVersion="3" background="1" saveData="1">
    <textPr codePage="437" sourceFile="D:\Trabajo\ChemBioDraw\AnalChemBush\N-Ethylanilene_pop.mfj" delimited="0">
      <textFields count="6">
        <textField/>
        <textField position="4"/>
        <textField position="13"/>
        <textField position="26"/>
        <textField position="39"/>
        <textField position="43"/>
      </textFields>
    </textPr>
  </connection>
  <connection id="2" xr16:uid="{00000000-0015-0000-FFFF-FFFF01000000}" name="Triphenylene_pop1" type="6" refreshedVersion="3" background="1" saveData="1">
    <textPr codePage="437" sourceFile="C:\Users\Dauntless\Downloads\Triphenylene_pop.mfj" delimited="0">
      <textFields count="6">
        <textField/>
        <textField position="5"/>
        <textField position="13"/>
        <textField position="28"/>
        <textField position="39"/>
        <textField position="43"/>
      </textFields>
    </textPr>
  </connection>
</connections>
</file>

<file path=xl/sharedStrings.xml><?xml version="1.0" encoding="utf-8"?>
<sst xmlns="http://schemas.openxmlformats.org/spreadsheetml/2006/main" count="372" uniqueCount="34">
  <si>
    <t>TOTAL z</t>
  </si>
  <si>
    <t>Totalmass</t>
  </si>
  <si>
    <t>Crosssection</t>
  </si>
  <si>
    <t>Triphenylene</t>
  </si>
  <si>
    <t>Nethylaniline</t>
  </si>
  <si>
    <t>Dexamethasone</t>
  </si>
  <si>
    <t>Acetaminophen</t>
  </si>
  <si>
    <t>Betamethasone</t>
  </si>
  <si>
    <t>Anthracene</t>
  </si>
  <si>
    <t>Choline</t>
  </si>
  <si>
    <t>Phenanthrene</t>
  </si>
  <si>
    <t>Acetylcholine</t>
  </si>
  <si>
    <t>Cross</t>
  </si>
  <si>
    <t>DT N2</t>
  </si>
  <si>
    <t>c60</t>
  </si>
  <si>
    <t>c70</t>
  </si>
  <si>
    <t>Naphtalene</t>
  </si>
  <si>
    <t>Paracetamol2</t>
  </si>
  <si>
    <t>Pyrene</t>
  </si>
  <si>
    <t>TtEA</t>
  </si>
  <si>
    <t>TMA</t>
  </si>
  <si>
    <t>DT He</t>
  </si>
  <si>
    <t>TM</t>
  </si>
  <si>
    <t>IMoS TMLJ</t>
  </si>
  <si>
    <t>Partial Charges</t>
  </si>
  <si>
    <t>ImoSALl</t>
  </si>
  <si>
    <t>A^2</t>
  </si>
  <si>
    <t>cm^2/Vs</t>
  </si>
  <si>
    <t>TMLJ</t>
  </si>
  <si>
    <t>TDHSS</t>
  </si>
  <si>
    <t>ratio</t>
  </si>
  <si>
    <t>DHSS</t>
  </si>
  <si>
    <t>NaN</t>
  </si>
  <si>
    <t>Mobcal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</si>
</sst>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8">
    <xf numFmtId="0" fontId="0" fillId="0" borderId="0" xfId="0"/>
    <xf numFmtId="0" fontId="4" fillId="5" borderId="1" xfId="0" applyFont="1" applyFill="1" applyBorder="1"/>
    <xf numFmtId="0" fontId="0" fillId="0" borderId="0" xfId="0" applyAlignment="1">
      <alignment horizontal="center"/>
    </xf>
    <xf numFmtId="0" fontId="1" fillId="2" borderId="0" xfId="1"/>
    <xf numFmtId="0" fontId="2" fillId="3" borderId="0" xfId="2"/>
    <xf numFmtId="0" fontId="3" fillId="4" borderId="0" xfId="3"/>
    <xf numFmtId="0" fontId="5" fillId="0" borderId="0" xfId="0" applyFont="1"/>
    <xf numFmtId="0" fontId="6" fillId="0" borderId="0" xfId="0" applyFont="1"/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881559715215238E-2"/>
          <c:y val="1.5524633191342884E-2"/>
          <c:w val="0.8373207600546938"/>
          <c:h val="0.9209744847467836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noFill/>
            </c:spPr>
          </c:marker>
          <c:xVal>
            <c:numRef>
              <c:f>Results!$D$3:$D$18</c:f>
              <c:numCache>
                <c:formatCode>General</c:formatCode>
                <c:ptCount val="16"/>
                <c:pt idx="0">
                  <c:v>149.7899185</c:v>
                </c:pt>
                <c:pt idx="1">
                  <c:v>125.0758281</c:v>
                </c:pt>
                <c:pt idx="2">
                  <c:v>198.6058659</c:v>
                </c:pt>
                <c:pt idx="3">
                  <c:v>126.0647048</c:v>
                </c:pt>
                <c:pt idx="4">
                  <c:v>193.6669746</c:v>
                </c:pt>
                <c:pt idx="5">
                  <c:v>130.25455579999999</c:v>
                </c:pt>
                <c:pt idx="6">
                  <c:v>115.2232341</c:v>
                </c:pt>
                <c:pt idx="7">
                  <c:v>132.05252909999999</c:v>
                </c:pt>
                <c:pt idx="8">
                  <c:v>127.56358160000001</c:v>
                </c:pt>
                <c:pt idx="9">
                  <c:v>242.02019999999999</c:v>
                </c:pt>
                <c:pt idx="10">
                  <c:v>260.04090000000002</c:v>
                </c:pt>
                <c:pt idx="11">
                  <c:v>118.7069</c:v>
                </c:pt>
                <c:pt idx="12">
                  <c:v>122.3128</c:v>
                </c:pt>
                <c:pt idx="13">
                  <c:v>138.47219999999999</c:v>
                </c:pt>
                <c:pt idx="14">
                  <c:v>126.39</c:v>
                </c:pt>
                <c:pt idx="15">
                  <c:v>104.21599999999999</c:v>
                </c:pt>
              </c:numCache>
            </c:numRef>
          </c:xVal>
          <c:yVal>
            <c:numRef>
              <c:f>Results!$G$3:$G$18</c:f>
              <c:numCache>
                <c:formatCode>General</c:formatCode>
                <c:ptCount val="16"/>
                <c:pt idx="0">
                  <c:v>143.30000000000001</c:v>
                </c:pt>
                <c:pt idx="1">
                  <c:v>124.5</c:v>
                </c:pt>
                <c:pt idx="2">
                  <c:v>190.7</c:v>
                </c:pt>
                <c:pt idx="3">
                  <c:v>131.1</c:v>
                </c:pt>
                <c:pt idx="4">
                  <c:v>189.6</c:v>
                </c:pt>
                <c:pt idx="5">
                  <c:v>129.6</c:v>
                </c:pt>
                <c:pt idx="6">
                  <c:v>115.4</c:v>
                </c:pt>
                <c:pt idx="7">
                  <c:v>129.1</c:v>
                </c:pt>
                <c:pt idx="8">
                  <c:v>127.8</c:v>
                </c:pt>
                <c:pt idx="9">
                  <c:v>212.9</c:v>
                </c:pt>
                <c:pt idx="10">
                  <c:v>231.4</c:v>
                </c:pt>
                <c:pt idx="11">
                  <c:v>115.8</c:v>
                </c:pt>
                <c:pt idx="12">
                  <c:v>131.1</c:v>
                </c:pt>
                <c:pt idx="13">
                  <c:v>135</c:v>
                </c:pt>
                <c:pt idx="14">
                  <c:v>122.2</c:v>
                </c:pt>
                <c:pt idx="15">
                  <c:v>107.4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7C-4BDD-9E56-EF0199D9CD1C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pPr>
              <a:noFill/>
            </c:spPr>
          </c:marker>
          <c:xVal>
            <c:numRef>
              <c:f>Results!$F$3:$F$18</c:f>
              <c:numCache>
                <c:formatCode>General</c:formatCode>
                <c:ptCount val="16"/>
                <c:pt idx="0">
                  <c:v>149.19999999999999</c:v>
                </c:pt>
                <c:pt idx="1">
                  <c:v>124.5</c:v>
                </c:pt>
                <c:pt idx="2">
                  <c:v>190.4</c:v>
                </c:pt>
                <c:pt idx="3">
                  <c:v>130.4</c:v>
                </c:pt>
                <c:pt idx="4">
                  <c:v>189.6</c:v>
                </c:pt>
                <c:pt idx="5">
                  <c:v>136.19999999999999</c:v>
                </c:pt>
                <c:pt idx="6">
                  <c:v>115.9</c:v>
                </c:pt>
                <c:pt idx="7">
                  <c:v>135.19999999999999</c:v>
                </c:pt>
                <c:pt idx="8">
                  <c:v>128</c:v>
                </c:pt>
                <c:pt idx="9">
                  <c:v>213.1</c:v>
                </c:pt>
                <c:pt idx="10">
                  <c:v>229.8</c:v>
                </c:pt>
                <c:pt idx="11">
                  <c:v>121.1</c:v>
                </c:pt>
                <c:pt idx="12">
                  <c:v>130.4</c:v>
                </c:pt>
                <c:pt idx="13">
                  <c:v>139.9</c:v>
                </c:pt>
                <c:pt idx="14">
                  <c:v>122.2</c:v>
                </c:pt>
                <c:pt idx="15">
                  <c:v>107.2</c:v>
                </c:pt>
              </c:numCache>
            </c:numRef>
          </c:xVal>
          <c:yVal>
            <c:numRef>
              <c:f>Results!$G$3:$G$18</c:f>
              <c:numCache>
                <c:formatCode>General</c:formatCode>
                <c:ptCount val="16"/>
                <c:pt idx="0">
                  <c:v>143.30000000000001</c:v>
                </c:pt>
                <c:pt idx="1">
                  <c:v>124.5</c:v>
                </c:pt>
                <c:pt idx="2">
                  <c:v>190.7</c:v>
                </c:pt>
                <c:pt idx="3">
                  <c:v>131.1</c:v>
                </c:pt>
                <c:pt idx="4">
                  <c:v>189.6</c:v>
                </c:pt>
                <c:pt idx="5">
                  <c:v>129.6</c:v>
                </c:pt>
                <c:pt idx="6">
                  <c:v>115.4</c:v>
                </c:pt>
                <c:pt idx="7">
                  <c:v>129.1</c:v>
                </c:pt>
                <c:pt idx="8">
                  <c:v>127.8</c:v>
                </c:pt>
                <c:pt idx="9">
                  <c:v>212.9</c:v>
                </c:pt>
                <c:pt idx="10">
                  <c:v>231.4</c:v>
                </c:pt>
                <c:pt idx="11">
                  <c:v>115.8</c:v>
                </c:pt>
                <c:pt idx="12">
                  <c:v>131.1</c:v>
                </c:pt>
                <c:pt idx="13">
                  <c:v>135</c:v>
                </c:pt>
                <c:pt idx="14">
                  <c:v>122.2</c:v>
                </c:pt>
                <c:pt idx="15">
                  <c:v>107.4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7C-4BDD-9E56-EF0199D9CD1C}"/>
            </c:ext>
          </c:extLst>
        </c:ser>
        <c:ser>
          <c:idx val="2"/>
          <c:order val="2"/>
          <c:spPr>
            <a:ln w="28575">
              <a:noFill/>
            </a:ln>
          </c:spPr>
          <c:marker>
            <c:spPr>
              <a:noFill/>
            </c:spPr>
          </c:marker>
          <c:xVal>
            <c:numRef>
              <c:f>Results!$J$3:$J$18</c:f>
              <c:numCache>
                <c:formatCode>General</c:formatCode>
                <c:ptCount val="16"/>
                <c:pt idx="0">
                  <c:v>84.3</c:v>
                </c:pt>
                <c:pt idx="1">
                  <c:v>63</c:v>
                </c:pt>
                <c:pt idx="2">
                  <c:v>116.2</c:v>
                </c:pt>
                <c:pt idx="3">
                  <c:v>67</c:v>
                </c:pt>
                <c:pt idx="4">
                  <c:v>115.1</c:v>
                </c:pt>
                <c:pt idx="5">
                  <c:v>73.900000000000006</c:v>
                </c:pt>
                <c:pt idx="6">
                  <c:v>55.3</c:v>
                </c:pt>
                <c:pt idx="7">
                  <c:v>71.900000000000006</c:v>
                </c:pt>
                <c:pt idx="8">
                  <c:v>68</c:v>
                </c:pt>
                <c:pt idx="9">
                  <c:v>122.6</c:v>
                </c:pt>
                <c:pt idx="10">
                  <c:v>135</c:v>
                </c:pt>
                <c:pt idx="11">
                  <c:v>59.4</c:v>
                </c:pt>
                <c:pt idx="12">
                  <c:v>67</c:v>
                </c:pt>
                <c:pt idx="13">
                  <c:v>76.400000000000006</c:v>
                </c:pt>
                <c:pt idx="14">
                  <c:v>65.900000000000006</c:v>
                </c:pt>
                <c:pt idx="15">
                  <c:v>48.5</c:v>
                </c:pt>
              </c:numCache>
            </c:numRef>
          </c:xVal>
          <c:yVal>
            <c:numRef>
              <c:f>Results!$H$3:$H$18</c:f>
              <c:numCache>
                <c:formatCode>General</c:formatCode>
                <c:ptCount val="16"/>
                <c:pt idx="0">
                  <c:v>69.22</c:v>
                </c:pt>
                <c:pt idx="1">
                  <c:v>59.542000000000002</c:v>
                </c:pt>
                <c:pt idx="2">
                  <c:v>119.5829</c:v>
                </c:pt>
                <c:pt idx="3">
                  <c:v>64.691703669999995</c:v>
                </c:pt>
                <c:pt idx="4">
                  <c:v>117.3447853</c:v>
                </c:pt>
                <c:pt idx="5">
                  <c:v>60.188887569999999</c:v>
                </c:pt>
                <c:pt idx="6">
                  <c:v>56.234633770000002</c:v>
                </c:pt>
                <c:pt idx="7">
                  <c:v>60.606098289999998</c:v>
                </c:pt>
                <c:pt idx="8">
                  <c:v>65.826528330000002</c:v>
                </c:pt>
                <c:pt idx="9">
                  <c:v>123.2385695</c:v>
                </c:pt>
                <c:pt idx="10">
                  <c:v>135.6939185</c:v>
                </c:pt>
                <c:pt idx="11">
                  <c:v>51.642674679999999</c:v>
                </c:pt>
                <c:pt idx="12">
                  <c:v>61.778506219999997</c:v>
                </c:pt>
                <c:pt idx="13">
                  <c:v>61.591113530000001</c:v>
                </c:pt>
                <c:pt idx="14">
                  <c:v>64.827594199999993</c:v>
                </c:pt>
                <c:pt idx="15">
                  <c:v>47.656773970000003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37C-4BDD-9E56-EF0199D9CD1C}"/>
            </c:ext>
          </c:extLst>
        </c:ser>
        <c:ser>
          <c:idx val="3"/>
          <c:order val="3"/>
          <c:spPr>
            <a:ln w="28575">
              <a:noFill/>
            </a:ln>
          </c:spPr>
          <c:xVal>
            <c:numRef>
              <c:f>Results!$J$3:$J$18</c:f>
              <c:numCache>
                <c:formatCode>General</c:formatCode>
                <c:ptCount val="16"/>
                <c:pt idx="0">
                  <c:v>84.3</c:v>
                </c:pt>
                <c:pt idx="1">
                  <c:v>63</c:v>
                </c:pt>
                <c:pt idx="2">
                  <c:v>116.2</c:v>
                </c:pt>
                <c:pt idx="3">
                  <c:v>67</c:v>
                </c:pt>
                <c:pt idx="4">
                  <c:v>115.1</c:v>
                </c:pt>
                <c:pt idx="5">
                  <c:v>73.900000000000006</c:v>
                </c:pt>
                <c:pt idx="6">
                  <c:v>55.3</c:v>
                </c:pt>
                <c:pt idx="7">
                  <c:v>71.900000000000006</c:v>
                </c:pt>
                <c:pt idx="8">
                  <c:v>68</c:v>
                </c:pt>
                <c:pt idx="9">
                  <c:v>122.6</c:v>
                </c:pt>
                <c:pt idx="10">
                  <c:v>135</c:v>
                </c:pt>
                <c:pt idx="11">
                  <c:v>59.4</c:v>
                </c:pt>
                <c:pt idx="12">
                  <c:v>67</c:v>
                </c:pt>
                <c:pt idx="13">
                  <c:v>76.400000000000006</c:v>
                </c:pt>
                <c:pt idx="14">
                  <c:v>65.900000000000006</c:v>
                </c:pt>
                <c:pt idx="15">
                  <c:v>48.5</c:v>
                </c:pt>
              </c:numCache>
            </c:numRef>
          </c:xVal>
          <c:yVal>
            <c:numRef>
              <c:f>Results!$I$3:$I$18</c:f>
              <c:numCache>
                <c:formatCode>General</c:formatCode>
                <c:ptCount val="16"/>
                <c:pt idx="0">
                  <c:v>83.8</c:v>
                </c:pt>
                <c:pt idx="1">
                  <c:v>62.4</c:v>
                </c:pt>
                <c:pt idx="2">
                  <c:v>115.9</c:v>
                </c:pt>
                <c:pt idx="3">
                  <c:v>65.7</c:v>
                </c:pt>
                <c:pt idx="4">
                  <c:v>114.5</c:v>
                </c:pt>
                <c:pt idx="5">
                  <c:v>73.099999999999994</c:v>
                </c:pt>
                <c:pt idx="6">
                  <c:v>55.4</c:v>
                </c:pt>
                <c:pt idx="7">
                  <c:v>72.099999999999994</c:v>
                </c:pt>
                <c:pt idx="8">
                  <c:v>67.7</c:v>
                </c:pt>
                <c:pt idx="9">
                  <c:v>122.8</c:v>
                </c:pt>
                <c:pt idx="10">
                  <c:v>135.5</c:v>
                </c:pt>
                <c:pt idx="11">
                  <c:v>59.5</c:v>
                </c:pt>
                <c:pt idx="12">
                  <c:v>65.7</c:v>
                </c:pt>
                <c:pt idx="13">
                  <c:v>76.400000000000006</c:v>
                </c:pt>
                <c:pt idx="14">
                  <c:v>65.400000000000006</c:v>
                </c:pt>
                <c:pt idx="15">
                  <c:v>47.9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37C-4BDD-9E56-EF0199D9CD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62016"/>
        <c:axId val="105467904"/>
      </c:scatterChart>
      <c:valAx>
        <c:axId val="105462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467904"/>
        <c:crosses val="autoZero"/>
        <c:crossBetween val="midCat"/>
      </c:valAx>
      <c:valAx>
        <c:axId val="105467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4620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881559715215238E-2"/>
          <c:y val="1.5524633191342884E-2"/>
          <c:w val="0.8373207600546938"/>
          <c:h val="0.92097448474678367"/>
        </c:manualLayout>
      </c:layout>
      <c:scatterChart>
        <c:scatterStyle val="lineMarker"/>
        <c:varyColors val="0"/>
        <c:ser>
          <c:idx val="2"/>
          <c:order val="0"/>
          <c:spPr>
            <a:ln w="28575">
              <a:noFill/>
            </a:ln>
          </c:spPr>
          <c:marker>
            <c:spPr>
              <a:noFill/>
            </c:spPr>
          </c:marker>
          <c:xVal>
            <c:numRef>
              <c:f>Results!$J$3:$J$18</c:f>
              <c:numCache>
                <c:formatCode>General</c:formatCode>
                <c:ptCount val="16"/>
                <c:pt idx="0">
                  <c:v>84.3</c:v>
                </c:pt>
                <c:pt idx="1">
                  <c:v>63</c:v>
                </c:pt>
                <c:pt idx="2">
                  <c:v>116.2</c:v>
                </c:pt>
                <c:pt idx="3">
                  <c:v>67</c:v>
                </c:pt>
                <c:pt idx="4">
                  <c:v>115.1</c:v>
                </c:pt>
                <c:pt idx="5">
                  <c:v>73.900000000000006</c:v>
                </c:pt>
                <c:pt idx="6">
                  <c:v>55.3</c:v>
                </c:pt>
                <c:pt idx="7">
                  <c:v>71.900000000000006</c:v>
                </c:pt>
                <c:pt idx="8">
                  <c:v>68</c:v>
                </c:pt>
                <c:pt idx="9">
                  <c:v>122.6</c:v>
                </c:pt>
                <c:pt idx="10">
                  <c:v>135</c:v>
                </c:pt>
                <c:pt idx="11">
                  <c:v>59.4</c:v>
                </c:pt>
                <c:pt idx="12">
                  <c:v>67</c:v>
                </c:pt>
                <c:pt idx="13">
                  <c:v>76.400000000000006</c:v>
                </c:pt>
                <c:pt idx="14">
                  <c:v>65.900000000000006</c:v>
                </c:pt>
                <c:pt idx="15">
                  <c:v>48.5</c:v>
                </c:pt>
              </c:numCache>
            </c:numRef>
          </c:xVal>
          <c:yVal>
            <c:numRef>
              <c:f>Results!$H$3:$H$18</c:f>
              <c:numCache>
                <c:formatCode>General</c:formatCode>
                <c:ptCount val="16"/>
                <c:pt idx="0">
                  <c:v>69.22</c:v>
                </c:pt>
                <c:pt idx="1">
                  <c:v>59.542000000000002</c:v>
                </c:pt>
                <c:pt idx="2">
                  <c:v>119.5829</c:v>
                </c:pt>
                <c:pt idx="3">
                  <c:v>64.691703669999995</c:v>
                </c:pt>
                <c:pt idx="4">
                  <c:v>117.3447853</c:v>
                </c:pt>
                <c:pt idx="5">
                  <c:v>60.188887569999999</c:v>
                </c:pt>
                <c:pt idx="6">
                  <c:v>56.234633770000002</c:v>
                </c:pt>
                <c:pt idx="7">
                  <c:v>60.606098289999998</c:v>
                </c:pt>
                <c:pt idx="8">
                  <c:v>65.826528330000002</c:v>
                </c:pt>
                <c:pt idx="9">
                  <c:v>123.2385695</c:v>
                </c:pt>
                <c:pt idx="10">
                  <c:v>135.6939185</c:v>
                </c:pt>
                <c:pt idx="11">
                  <c:v>51.642674679999999</c:v>
                </c:pt>
                <c:pt idx="12">
                  <c:v>61.778506219999997</c:v>
                </c:pt>
                <c:pt idx="13">
                  <c:v>61.591113530000001</c:v>
                </c:pt>
                <c:pt idx="14">
                  <c:v>64.827594199999993</c:v>
                </c:pt>
                <c:pt idx="15">
                  <c:v>47.656773970000003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47-4CE6-8B4F-325821896957}"/>
            </c:ext>
          </c:extLst>
        </c:ser>
        <c:ser>
          <c:idx val="3"/>
          <c:order val="1"/>
          <c:spPr>
            <a:ln w="28575">
              <a:noFill/>
            </a:ln>
          </c:spPr>
          <c:xVal>
            <c:numRef>
              <c:f>Results!$J$3:$J$18</c:f>
              <c:numCache>
                <c:formatCode>General</c:formatCode>
                <c:ptCount val="16"/>
                <c:pt idx="0">
                  <c:v>84.3</c:v>
                </c:pt>
                <c:pt idx="1">
                  <c:v>63</c:v>
                </c:pt>
                <c:pt idx="2">
                  <c:v>116.2</c:v>
                </c:pt>
                <c:pt idx="3">
                  <c:v>67</c:v>
                </c:pt>
                <c:pt idx="4">
                  <c:v>115.1</c:v>
                </c:pt>
                <c:pt idx="5">
                  <c:v>73.900000000000006</c:v>
                </c:pt>
                <c:pt idx="6">
                  <c:v>55.3</c:v>
                </c:pt>
                <c:pt idx="7">
                  <c:v>71.900000000000006</c:v>
                </c:pt>
                <c:pt idx="8">
                  <c:v>68</c:v>
                </c:pt>
                <c:pt idx="9">
                  <c:v>122.6</c:v>
                </c:pt>
                <c:pt idx="10">
                  <c:v>135</c:v>
                </c:pt>
                <c:pt idx="11">
                  <c:v>59.4</c:v>
                </c:pt>
                <c:pt idx="12">
                  <c:v>67</c:v>
                </c:pt>
                <c:pt idx="13">
                  <c:v>76.400000000000006</c:v>
                </c:pt>
                <c:pt idx="14">
                  <c:v>65.900000000000006</c:v>
                </c:pt>
                <c:pt idx="15">
                  <c:v>48.5</c:v>
                </c:pt>
              </c:numCache>
            </c:numRef>
          </c:xVal>
          <c:yVal>
            <c:numRef>
              <c:f>Results!$I$3:$I$18</c:f>
              <c:numCache>
                <c:formatCode>General</c:formatCode>
                <c:ptCount val="16"/>
                <c:pt idx="0">
                  <c:v>83.8</c:v>
                </c:pt>
                <c:pt idx="1">
                  <c:v>62.4</c:v>
                </c:pt>
                <c:pt idx="2">
                  <c:v>115.9</c:v>
                </c:pt>
                <c:pt idx="3">
                  <c:v>65.7</c:v>
                </c:pt>
                <c:pt idx="4">
                  <c:v>114.5</c:v>
                </c:pt>
                <c:pt idx="5">
                  <c:v>73.099999999999994</c:v>
                </c:pt>
                <c:pt idx="6">
                  <c:v>55.4</c:v>
                </c:pt>
                <c:pt idx="7">
                  <c:v>72.099999999999994</c:v>
                </c:pt>
                <c:pt idx="8">
                  <c:v>67.7</c:v>
                </c:pt>
                <c:pt idx="9">
                  <c:v>122.8</c:v>
                </c:pt>
                <c:pt idx="10">
                  <c:v>135.5</c:v>
                </c:pt>
                <c:pt idx="11">
                  <c:v>59.5</c:v>
                </c:pt>
                <c:pt idx="12">
                  <c:v>65.7</c:v>
                </c:pt>
                <c:pt idx="13">
                  <c:v>76.400000000000006</c:v>
                </c:pt>
                <c:pt idx="14">
                  <c:v>65.400000000000006</c:v>
                </c:pt>
                <c:pt idx="15">
                  <c:v>47.9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D47-4CE6-8B4F-325821896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88384"/>
        <c:axId val="105489920"/>
      </c:scatterChart>
      <c:valAx>
        <c:axId val="105488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489920"/>
        <c:crosses val="autoZero"/>
        <c:crossBetween val="midCat"/>
      </c:valAx>
      <c:valAx>
        <c:axId val="105489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4883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Results!$G$3:$G$11</c:f>
              <c:numCache>
                <c:formatCode>General</c:formatCode>
                <c:ptCount val="9"/>
                <c:pt idx="0">
                  <c:v>143.30000000000001</c:v>
                </c:pt>
                <c:pt idx="1">
                  <c:v>124.5</c:v>
                </c:pt>
                <c:pt idx="2">
                  <c:v>190.7</c:v>
                </c:pt>
                <c:pt idx="3">
                  <c:v>131.1</c:v>
                </c:pt>
                <c:pt idx="4">
                  <c:v>189.6</c:v>
                </c:pt>
                <c:pt idx="5">
                  <c:v>129.6</c:v>
                </c:pt>
                <c:pt idx="6">
                  <c:v>115.4</c:v>
                </c:pt>
                <c:pt idx="7">
                  <c:v>129.1</c:v>
                </c:pt>
                <c:pt idx="8">
                  <c:v>127.8</c:v>
                </c:pt>
              </c:numCache>
            </c:numRef>
          </c:xVal>
          <c:yVal>
            <c:numRef>
              <c:f>Results!$L$3:$L$11</c:f>
              <c:numCache>
                <c:formatCode>General</c:formatCode>
                <c:ptCount val="9"/>
                <c:pt idx="0">
                  <c:v>148.02350000000001</c:v>
                </c:pt>
                <c:pt idx="1">
                  <c:v>124.4401</c:v>
                </c:pt>
                <c:pt idx="2">
                  <c:v>197.46209999999999</c:v>
                </c:pt>
                <c:pt idx="3">
                  <c:v>126.12609999999999</c:v>
                </c:pt>
                <c:pt idx="4">
                  <c:v>193.0016</c:v>
                </c:pt>
                <c:pt idx="5">
                  <c:v>129.6671</c:v>
                </c:pt>
                <c:pt idx="6">
                  <c:v>113.36790000000001</c:v>
                </c:pt>
                <c:pt idx="7">
                  <c:v>131.3963</c:v>
                </c:pt>
                <c:pt idx="8">
                  <c:v>128.30009999999999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D0-408A-AC7E-89F875407424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Results!$G$3:$G$11</c:f>
              <c:numCache>
                <c:formatCode>General</c:formatCode>
                <c:ptCount val="9"/>
                <c:pt idx="0">
                  <c:v>143.30000000000001</c:v>
                </c:pt>
                <c:pt idx="1">
                  <c:v>124.5</c:v>
                </c:pt>
                <c:pt idx="2">
                  <c:v>190.7</c:v>
                </c:pt>
                <c:pt idx="3">
                  <c:v>131.1</c:v>
                </c:pt>
                <c:pt idx="4">
                  <c:v>189.6</c:v>
                </c:pt>
                <c:pt idx="5">
                  <c:v>129.6</c:v>
                </c:pt>
                <c:pt idx="6">
                  <c:v>115.4</c:v>
                </c:pt>
                <c:pt idx="7">
                  <c:v>129.1</c:v>
                </c:pt>
                <c:pt idx="8">
                  <c:v>127.8</c:v>
                </c:pt>
              </c:numCache>
            </c:numRef>
          </c:xVal>
          <c:yVal>
            <c:numRef>
              <c:f>Results!$F$3:$F$11</c:f>
              <c:numCache>
                <c:formatCode>General</c:formatCode>
                <c:ptCount val="9"/>
                <c:pt idx="0">
                  <c:v>149.19999999999999</c:v>
                </c:pt>
                <c:pt idx="1">
                  <c:v>124.5</c:v>
                </c:pt>
                <c:pt idx="2">
                  <c:v>190.4</c:v>
                </c:pt>
                <c:pt idx="3">
                  <c:v>130.4</c:v>
                </c:pt>
                <c:pt idx="4">
                  <c:v>189.6</c:v>
                </c:pt>
                <c:pt idx="5">
                  <c:v>136.19999999999999</c:v>
                </c:pt>
                <c:pt idx="6">
                  <c:v>115.9</c:v>
                </c:pt>
                <c:pt idx="7">
                  <c:v>135.19999999999999</c:v>
                </c:pt>
                <c:pt idx="8">
                  <c:v>128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0D0-408A-AC7E-89F8754074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321984"/>
        <c:axId val="105323520"/>
      </c:scatterChart>
      <c:valAx>
        <c:axId val="105321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323520"/>
        <c:crosses val="autoZero"/>
        <c:crossBetween val="midCat"/>
      </c:valAx>
      <c:valAx>
        <c:axId val="105323520"/>
        <c:scaling>
          <c:orientation val="minMax"/>
          <c:max val="200"/>
          <c:min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3219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409575</xdr:colOff>
      <xdr:row>31</xdr:row>
      <xdr:rowOff>161925</xdr:rowOff>
    </xdr:from>
    <xdr:to>
      <xdr:col>15</xdr:col>
      <xdr:colOff>457200</xdr:colOff>
      <xdr:row>71</xdr:row>
      <xdr:rowOff>47625</xdr:rowOff>
    </xdr:to>
    <xdr:pic>
      <xdr:nvPicPr>
        <xdr:cNvPr id="8193" name="Picture 1">
          <a:extLst>
            <a:ext uri="{FF2B5EF4-FFF2-40B4-BE49-F238E27FC236}">
              <a16:creationId xmlns:a16="http://schemas.microsoft.com/office/drawing/2014/main" id="{00000000-0008-0000-1000-000001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25312" t="15370" r="25886" b="11667"/>
        <a:stretch>
          <a:fillRect/>
        </a:stretch>
      </xdr:blipFill>
      <xdr:spPr bwMode="auto">
        <a:xfrm>
          <a:off x="1019175" y="6067425"/>
          <a:ext cx="8924925" cy="75057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16</xdr:col>
      <xdr:colOff>0</xdr:colOff>
      <xdr:row>2</xdr:row>
      <xdr:rowOff>76200</xdr:rowOff>
    </xdr:from>
    <xdr:to>
      <xdr:col>29</xdr:col>
      <xdr:colOff>28575</xdr:colOff>
      <xdr:row>32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590550</xdr:colOff>
      <xdr:row>7</xdr:row>
      <xdr:rowOff>66675</xdr:rowOff>
    </xdr:from>
    <xdr:to>
      <xdr:col>31</xdr:col>
      <xdr:colOff>9525</xdr:colOff>
      <xdr:row>37</xdr:row>
      <xdr:rowOff>161925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9525</xdr:colOff>
      <xdr:row>19</xdr:row>
      <xdr:rowOff>66675</xdr:rowOff>
    </xdr:from>
    <xdr:to>
      <xdr:col>10</xdr:col>
      <xdr:colOff>542925</xdr:colOff>
      <xdr:row>38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466725</xdr:colOff>
      <xdr:row>25</xdr:row>
      <xdr:rowOff>19050</xdr:rowOff>
    </xdr:from>
    <xdr:to>
      <xdr:col>31</xdr:col>
      <xdr:colOff>247650</xdr:colOff>
      <xdr:row>64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25312" t="15370" r="25886" b="11667"/>
        <a:stretch>
          <a:fillRect/>
        </a:stretch>
      </xdr:blipFill>
      <xdr:spPr bwMode="auto">
        <a:xfrm>
          <a:off x="10220325" y="4781550"/>
          <a:ext cx="8924925" cy="75057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riphenylene_pop" connectionId="2" xr16:uid="{00000000-0016-0000-0000-000000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-Ethylanilene_pop" connectionId="1" xr16:uid="{00000000-0016-0000-0100-000001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workbookViewId="0">
      <selection activeCell="E1" sqref="E1:E30"/>
    </sheetView>
  </sheetViews>
  <sheetFormatPr defaultRowHeight="15" x14ac:dyDescent="0.25"/>
  <sheetData>
    <row r="1" spans="1:7" x14ac:dyDescent="0.25">
      <c r="A1">
        <v>-3.6999999999999998E-2</v>
      </c>
      <c r="B1">
        <v>2.847</v>
      </c>
      <c r="C1">
        <v>0</v>
      </c>
      <c r="D1">
        <v>1.7</v>
      </c>
      <c r="E1">
        <v>-0.23355400000000001</v>
      </c>
      <c r="F1" s="1" t="s">
        <v>0</v>
      </c>
      <c r="G1">
        <v>12</v>
      </c>
    </row>
    <row r="2" spans="1:7" x14ac:dyDescent="0.25">
      <c r="A2">
        <v>0.878</v>
      </c>
      <c r="B2">
        <v>3.4239999999999999</v>
      </c>
      <c r="C2">
        <v>0</v>
      </c>
      <c r="D2">
        <v>1.1000000000000001</v>
      </c>
      <c r="E2">
        <v>0.169654</v>
      </c>
      <c r="F2" s="2">
        <v>1</v>
      </c>
      <c r="G2">
        <v>1</v>
      </c>
    </row>
    <row r="3" spans="1:7" x14ac:dyDescent="0.25">
      <c r="A3">
        <v>-1.2410000000000001</v>
      </c>
      <c r="B3">
        <v>3.5379999999999998</v>
      </c>
      <c r="C3">
        <v>0</v>
      </c>
      <c r="D3">
        <v>1.7</v>
      </c>
      <c r="E3">
        <v>1.6466999999999999E-2</v>
      </c>
      <c r="F3" s="1" t="s">
        <v>1</v>
      </c>
      <c r="G3">
        <v>12</v>
      </c>
    </row>
    <row r="4" spans="1:7" x14ac:dyDescent="0.25">
      <c r="A4">
        <v>-1.236</v>
      </c>
      <c r="B4">
        <v>4.6230000000000002</v>
      </c>
      <c r="C4">
        <v>0</v>
      </c>
      <c r="D4">
        <v>1.1000000000000001</v>
      </c>
      <c r="E4">
        <v>0.14779400000000001</v>
      </c>
      <c r="F4">
        <f>12*1+18*12</f>
        <v>228</v>
      </c>
      <c r="G4">
        <v>1</v>
      </c>
    </row>
    <row r="5" spans="1:7" x14ac:dyDescent="0.25">
      <c r="A5">
        <v>-2.472</v>
      </c>
      <c r="B5">
        <v>2.84</v>
      </c>
      <c r="C5">
        <v>0</v>
      </c>
      <c r="D5">
        <v>1.7</v>
      </c>
      <c r="E5">
        <v>-0.105991</v>
      </c>
      <c r="F5" s="1" t="s">
        <v>2</v>
      </c>
      <c r="G5">
        <v>12</v>
      </c>
    </row>
    <row r="6" spans="1:7" x14ac:dyDescent="0.25">
      <c r="A6">
        <v>-3.4089999999999998</v>
      </c>
      <c r="B6">
        <v>3.3879999999999999</v>
      </c>
      <c r="C6">
        <v>0</v>
      </c>
      <c r="D6">
        <v>1.1000000000000001</v>
      </c>
      <c r="E6">
        <v>0.16175500000000001</v>
      </c>
      <c r="G6">
        <v>1</v>
      </c>
    </row>
    <row r="7" spans="1:7" x14ac:dyDescent="0.25">
      <c r="A7">
        <v>-2.4710000000000001</v>
      </c>
      <c r="B7">
        <v>1.468</v>
      </c>
      <c r="C7">
        <v>0</v>
      </c>
      <c r="D7">
        <v>1.7</v>
      </c>
      <c r="E7">
        <v>-0.164907</v>
      </c>
      <c r="G7">
        <v>12</v>
      </c>
    </row>
    <row r="8" spans="1:7" x14ac:dyDescent="0.25">
      <c r="A8">
        <v>-3.4209999999999998</v>
      </c>
      <c r="B8">
        <v>0.95299999999999996</v>
      </c>
      <c r="C8">
        <v>0</v>
      </c>
      <c r="D8">
        <v>1.1000000000000001</v>
      </c>
      <c r="E8">
        <v>0.162663</v>
      </c>
      <c r="G8">
        <v>1</v>
      </c>
    </row>
    <row r="9" spans="1:7" x14ac:dyDescent="0.25">
      <c r="A9">
        <v>-2.4780000000000002</v>
      </c>
      <c r="B9">
        <v>-1.456</v>
      </c>
      <c r="C9">
        <v>0</v>
      </c>
      <c r="D9">
        <v>1.7</v>
      </c>
      <c r="E9">
        <v>-0.16458300000000001</v>
      </c>
      <c r="G9">
        <v>12</v>
      </c>
    </row>
    <row r="10" spans="1:7" x14ac:dyDescent="0.25">
      <c r="A10">
        <v>-3.4260000000000002</v>
      </c>
      <c r="B10">
        <v>-0.93600000000000005</v>
      </c>
      <c r="C10">
        <v>0</v>
      </c>
      <c r="D10">
        <v>1.1000000000000001</v>
      </c>
      <c r="E10">
        <v>0.162632</v>
      </c>
      <c r="G10">
        <v>1</v>
      </c>
    </row>
    <row r="11" spans="1:7" x14ac:dyDescent="0.25">
      <c r="A11">
        <v>-2.4870000000000001</v>
      </c>
      <c r="B11">
        <v>-2.8279999999999998</v>
      </c>
      <c r="C11">
        <v>0</v>
      </c>
      <c r="D11">
        <v>1.7</v>
      </c>
      <c r="E11">
        <v>-0.106086</v>
      </c>
      <c r="G11">
        <v>12</v>
      </c>
    </row>
    <row r="12" spans="1:7" x14ac:dyDescent="0.25">
      <c r="A12">
        <v>-3.4260000000000002</v>
      </c>
      <c r="B12">
        <v>-3.371</v>
      </c>
      <c r="C12">
        <v>0</v>
      </c>
      <c r="D12">
        <v>1.1000000000000001</v>
      </c>
      <c r="E12">
        <v>0.16173199999999999</v>
      </c>
      <c r="G12">
        <v>1</v>
      </c>
    </row>
    <row r="13" spans="1:7" x14ac:dyDescent="0.25">
      <c r="A13">
        <v>-1.2589999999999999</v>
      </c>
      <c r="B13">
        <v>-3.5310000000000001</v>
      </c>
      <c r="C13">
        <v>0</v>
      </c>
      <c r="D13">
        <v>1.7</v>
      </c>
      <c r="E13">
        <v>1.5668999999999999E-2</v>
      </c>
      <c r="G13">
        <v>12</v>
      </c>
    </row>
    <row r="14" spans="1:7" x14ac:dyDescent="0.25">
      <c r="A14">
        <v>-1.2589999999999999</v>
      </c>
      <c r="B14">
        <v>-4.617</v>
      </c>
      <c r="C14">
        <v>0</v>
      </c>
      <c r="D14">
        <v>1.1000000000000001</v>
      </c>
      <c r="E14">
        <v>0.147983</v>
      </c>
      <c r="G14">
        <v>1</v>
      </c>
    </row>
    <row r="15" spans="1:7" x14ac:dyDescent="0.25">
      <c r="A15">
        <v>-5.0999999999999997E-2</v>
      </c>
      <c r="B15">
        <v>-2.847</v>
      </c>
      <c r="C15">
        <v>0</v>
      </c>
      <c r="D15">
        <v>1.7</v>
      </c>
      <c r="E15">
        <v>-0.23136799999999999</v>
      </c>
      <c r="G15">
        <v>12</v>
      </c>
    </row>
    <row r="16" spans="1:7" x14ac:dyDescent="0.25">
      <c r="A16">
        <v>0.86</v>
      </c>
      <c r="B16">
        <v>-3.4289999999999998</v>
      </c>
      <c r="C16">
        <v>0</v>
      </c>
      <c r="D16">
        <v>1.1000000000000001</v>
      </c>
      <c r="E16">
        <v>0.16897000000000001</v>
      </c>
      <c r="G16">
        <v>1</v>
      </c>
    </row>
    <row r="17" spans="1:7" x14ac:dyDescent="0.25">
      <c r="A17">
        <v>2.504</v>
      </c>
      <c r="B17">
        <v>-1.391</v>
      </c>
      <c r="C17">
        <v>0</v>
      </c>
      <c r="D17">
        <v>1.7</v>
      </c>
      <c r="E17">
        <v>-0.10044500000000001</v>
      </c>
      <c r="G17">
        <v>12</v>
      </c>
    </row>
    <row r="18" spans="1:7" x14ac:dyDescent="0.25">
      <c r="A18">
        <v>2.5350000000000001</v>
      </c>
      <c r="B18">
        <v>-2.4729999999999999</v>
      </c>
      <c r="C18">
        <v>0</v>
      </c>
      <c r="D18">
        <v>1.1000000000000001</v>
      </c>
      <c r="E18">
        <v>0.14902599999999999</v>
      </c>
      <c r="G18">
        <v>1</v>
      </c>
    </row>
    <row r="19" spans="1:7" x14ac:dyDescent="0.25">
      <c r="A19">
        <v>3.7210000000000001</v>
      </c>
      <c r="B19">
        <v>-0.70499999999999996</v>
      </c>
      <c r="C19">
        <v>0</v>
      </c>
      <c r="D19">
        <v>1.7</v>
      </c>
      <c r="E19">
        <v>-8.9623999999999995E-2</v>
      </c>
      <c r="G19">
        <v>12</v>
      </c>
    </row>
    <row r="20" spans="1:7" x14ac:dyDescent="0.25">
      <c r="A20">
        <v>4.6529999999999996</v>
      </c>
      <c r="B20">
        <v>-1.2609999999999999</v>
      </c>
      <c r="C20">
        <v>0</v>
      </c>
      <c r="D20">
        <v>1.1000000000000001</v>
      </c>
      <c r="E20">
        <v>0.15869800000000001</v>
      </c>
      <c r="G20">
        <v>1</v>
      </c>
    </row>
    <row r="21" spans="1:7" x14ac:dyDescent="0.25">
      <c r="A21">
        <v>3.7250000000000001</v>
      </c>
      <c r="B21">
        <v>0.68700000000000006</v>
      </c>
      <c r="C21">
        <v>0</v>
      </c>
      <c r="D21">
        <v>1.7</v>
      </c>
      <c r="E21">
        <v>-8.8826000000000002E-2</v>
      </c>
      <c r="G21">
        <v>12</v>
      </c>
    </row>
    <row r="22" spans="1:7" x14ac:dyDescent="0.25">
      <c r="A22">
        <v>4.6589999999999998</v>
      </c>
      <c r="B22">
        <v>1.238</v>
      </c>
      <c r="C22">
        <v>0</v>
      </c>
      <c r="D22">
        <v>1.1000000000000001</v>
      </c>
      <c r="E22">
        <v>0.158522</v>
      </c>
      <c r="G22">
        <v>1</v>
      </c>
    </row>
    <row r="23" spans="1:7" x14ac:dyDescent="0.25">
      <c r="A23">
        <v>2.5110000000000001</v>
      </c>
      <c r="B23">
        <v>1.379</v>
      </c>
      <c r="C23">
        <v>0</v>
      </c>
      <c r="D23">
        <v>1.7</v>
      </c>
      <c r="E23">
        <v>-0.103613</v>
      </c>
      <c r="G23">
        <v>12</v>
      </c>
    </row>
    <row r="24" spans="1:7" x14ac:dyDescent="0.25">
      <c r="A24">
        <v>2.5470000000000002</v>
      </c>
      <c r="B24">
        <v>2.4609999999999999</v>
      </c>
      <c r="C24">
        <v>0</v>
      </c>
      <c r="D24">
        <v>1.1000000000000001</v>
      </c>
      <c r="E24">
        <v>0.15009500000000001</v>
      </c>
      <c r="G24">
        <v>1</v>
      </c>
    </row>
    <row r="25" spans="1:7" x14ac:dyDescent="0.25">
      <c r="A25">
        <v>8.0000000000000002E-3</v>
      </c>
      <c r="B25">
        <v>1.4419999999999999</v>
      </c>
      <c r="C25">
        <v>0</v>
      </c>
      <c r="D25">
        <v>1.7</v>
      </c>
      <c r="E25">
        <v>0.14102500000000001</v>
      </c>
      <c r="G25">
        <v>12</v>
      </c>
    </row>
    <row r="26" spans="1:7" x14ac:dyDescent="0.25">
      <c r="A26">
        <v>-1.2490000000000001</v>
      </c>
      <c r="B26">
        <v>0.71899999999999997</v>
      </c>
      <c r="C26">
        <v>0</v>
      </c>
      <c r="D26">
        <v>1.7</v>
      </c>
      <c r="E26">
        <v>8.4735000000000005E-2</v>
      </c>
      <c r="G26">
        <v>12</v>
      </c>
    </row>
    <row r="27" spans="1:7" x14ac:dyDescent="0.25">
      <c r="A27">
        <v>-1.252</v>
      </c>
      <c r="B27">
        <v>-0.71299999999999997</v>
      </c>
      <c r="C27">
        <v>0</v>
      </c>
      <c r="D27">
        <v>1.7</v>
      </c>
      <c r="E27">
        <v>8.3765000000000006E-2</v>
      </c>
      <c r="G27">
        <v>12</v>
      </c>
    </row>
    <row r="28" spans="1:7" x14ac:dyDescent="0.25">
      <c r="A28">
        <v>0</v>
      </c>
      <c r="B28">
        <v>-1.4419999999999999</v>
      </c>
      <c r="C28">
        <v>0</v>
      </c>
      <c r="D28">
        <v>1.7</v>
      </c>
      <c r="E28">
        <v>0.140679</v>
      </c>
      <c r="G28">
        <v>12</v>
      </c>
    </row>
    <row r="29" spans="1:7" x14ac:dyDescent="0.25">
      <c r="A29">
        <v>1.2669999999999999</v>
      </c>
      <c r="B29">
        <v>-0.71299999999999997</v>
      </c>
      <c r="C29">
        <v>0</v>
      </c>
      <c r="D29">
        <v>1.7</v>
      </c>
      <c r="E29">
        <v>1.7149999999999999E-3</v>
      </c>
      <c r="G29">
        <v>12</v>
      </c>
    </row>
    <row r="30" spans="1:7" x14ac:dyDescent="0.25">
      <c r="A30">
        <v>1.2709999999999999</v>
      </c>
      <c r="B30">
        <v>0.70699999999999996</v>
      </c>
      <c r="C30">
        <v>0</v>
      </c>
      <c r="D30">
        <v>1.7</v>
      </c>
      <c r="E30">
        <v>5.4209999999999996E-3</v>
      </c>
      <c r="G30">
        <v>12</v>
      </c>
    </row>
    <row r="31" spans="1:7" x14ac:dyDescent="0.25">
      <c r="F31" s="1"/>
    </row>
    <row r="32" spans="1:7" x14ac:dyDescent="0.25">
      <c r="F32" s="2"/>
    </row>
    <row r="33" spans="6:6" x14ac:dyDescent="0.25">
      <c r="F33" s="1"/>
    </row>
    <row r="35" spans="6:6" x14ac:dyDescent="0.25">
      <c r="F35" s="1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G60"/>
  <sheetViews>
    <sheetView workbookViewId="0">
      <selection activeCell="E1" sqref="E1:E1048576"/>
    </sheetView>
  </sheetViews>
  <sheetFormatPr defaultRowHeight="15" x14ac:dyDescent="0.25"/>
  <sheetData>
    <row r="1" spans="1:7" x14ac:dyDescent="0.25">
      <c r="A1">
        <v>1.847</v>
      </c>
      <c r="B1">
        <v>-2.4239999999999999</v>
      </c>
      <c r="C1">
        <v>1.8260000000000001</v>
      </c>
      <c r="D1">
        <v>1.7</v>
      </c>
      <c r="E1">
        <v>-1.7639999999999999E-3</v>
      </c>
      <c r="F1" s="1" t="s">
        <v>0</v>
      </c>
      <c r="G1">
        <v>12</v>
      </c>
    </row>
    <row r="2" spans="1:7" x14ac:dyDescent="0.25">
      <c r="A2">
        <v>0.60499999999999998</v>
      </c>
      <c r="B2">
        <v>-3.1269999999999998</v>
      </c>
      <c r="C2">
        <v>1.5229999999999999</v>
      </c>
      <c r="D2">
        <v>1.7</v>
      </c>
      <c r="E2">
        <v>3.9713999999999999E-2</v>
      </c>
      <c r="F2" s="2">
        <v>1</v>
      </c>
      <c r="G2">
        <v>12</v>
      </c>
    </row>
    <row r="3" spans="1:7" x14ac:dyDescent="0.25">
      <c r="A3">
        <v>0.61599999999999999</v>
      </c>
      <c r="B3">
        <v>-3.4750000000000001</v>
      </c>
      <c r="C3">
        <v>0.128</v>
      </c>
      <c r="D3">
        <v>1.7</v>
      </c>
      <c r="E3">
        <v>2.9388000000000001E-2</v>
      </c>
      <c r="F3" s="1" t="s">
        <v>1</v>
      </c>
      <c r="G3">
        <v>12</v>
      </c>
    </row>
    <row r="4" spans="1:7" x14ac:dyDescent="0.25">
      <c r="A4">
        <v>3.3559999999999999</v>
      </c>
      <c r="B4">
        <v>-1.1839999999999999</v>
      </c>
      <c r="C4">
        <v>0.31900000000000001</v>
      </c>
      <c r="D4">
        <v>1.7</v>
      </c>
      <c r="E4">
        <v>6.0249999999999998E-2</v>
      </c>
      <c r="F4">
        <f>60*12</f>
        <v>720</v>
      </c>
      <c r="G4">
        <v>12</v>
      </c>
    </row>
    <row r="5" spans="1:7" x14ac:dyDescent="0.25">
      <c r="A5">
        <v>3.3439999999999999</v>
      </c>
      <c r="B5">
        <v>-7.0000000000000007E-2</v>
      </c>
      <c r="C5">
        <v>1.2549999999999999</v>
      </c>
      <c r="D5">
        <v>1.7</v>
      </c>
      <c r="E5">
        <v>-1.3050000000000001E-2</v>
      </c>
      <c r="F5" s="1" t="s">
        <v>2</v>
      </c>
      <c r="G5">
        <v>12</v>
      </c>
    </row>
    <row r="6" spans="1:7" x14ac:dyDescent="0.25">
      <c r="A6">
        <v>2.601</v>
      </c>
      <c r="B6">
        <v>-0.157</v>
      </c>
      <c r="C6">
        <v>2.4329999999999998</v>
      </c>
      <c r="D6">
        <v>1.7</v>
      </c>
      <c r="E6">
        <v>1.9789999999999999E-2</v>
      </c>
      <c r="G6">
        <v>12</v>
      </c>
    </row>
    <row r="7" spans="1:7" x14ac:dyDescent="0.25">
      <c r="A7">
        <v>1.835</v>
      </c>
      <c r="B7">
        <v>-1.3580000000000001</v>
      </c>
      <c r="C7">
        <v>2.72</v>
      </c>
      <c r="D7">
        <v>1.7</v>
      </c>
      <c r="E7">
        <v>1.2789E-2</v>
      </c>
      <c r="G7">
        <v>12</v>
      </c>
    </row>
    <row r="8" spans="1:7" x14ac:dyDescent="0.25">
      <c r="A8">
        <v>-0.59899999999999998</v>
      </c>
      <c r="B8">
        <v>-2.7429999999999999</v>
      </c>
      <c r="C8">
        <v>2.141</v>
      </c>
      <c r="D8">
        <v>1.7</v>
      </c>
      <c r="E8">
        <v>2.5575000000000001E-2</v>
      </c>
      <c r="G8">
        <v>12</v>
      </c>
    </row>
    <row r="9" spans="1:7" x14ac:dyDescent="0.25">
      <c r="A9">
        <v>-0.61</v>
      </c>
      <c r="B9">
        <v>-1.643</v>
      </c>
      <c r="C9">
        <v>3.0670000000000002</v>
      </c>
      <c r="D9">
        <v>1.7</v>
      </c>
      <c r="E9">
        <v>3.1628000000000003E-2</v>
      </c>
      <c r="G9">
        <v>12</v>
      </c>
    </row>
    <row r="10" spans="1:7" x14ac:dyDescent="0.25">
      <c r="A10">
        <v>0.58299999999999996</v>
      </c>
      <c r="B10">
        <v>-0.95299999999999996</v>
      </c>
      <c r="C10">
        <v>3.3490000000000002</v>
      </c>
      <c r="D10">
        <v>1.7</v>
      </c>
      <c r="E10">
        <v>2.6633E-2</v>
      </c>
      <c r="G10">
        <v>12</v>
      </c>
    </row>
    <row r="11" spans="1:7" x14ac:dyDescent="0.25">
      <c r="A11">
        <v>-0.57799999999999996</v>
      </c>
      <c r="B11">
        <v>-3.4289999999999998</v>
      </c>
      <c r="C11">
        <v>-0.61399999999999999</v>
      </c>
      <c r="D11">
        <v>1.7</v>
      </c>
      <c r="E11">
        <v>2.2915000000000001E-2</v>
      </c>
      <c r="G11">
        <v>12</v>
      </c>
    </row>
    <row r="12" spans="1:7" x14ac:dyDescent="0.25">
      <c r="A12">
        <v>-1.83</v>
      </c>
      <c r="B12">
        <v>-3.0430000000000001</v>
      </c>
      <c r="C12">
        <v>2.7E-2</v>
      </c>
      <c r="D12">
        <v>1.7</v>
      </c>
      <c r="E12">
        <v>2.0424000000000001E-2</v>
      </c>
      <c r="G12">
        <v>12</v>
      </c>
    </row>
    <row r="13" spans="1:7" x14ac:dyDescent="0.25">
      <c r="A13">
        <v>3.3620000000000001</v>
      </c>
      <c r="B13">
        <v>-0.63900000000000001</v>
      </c>
      <c r="C13">
        <v>-1.0289999999999999</v>
      </c>
      <c r="D13">
        <v>1.7</v>
      </c>
      <c r="E13">
        <v>-2.503E-2</v>
      </c>
      <c r="G13">
        <v>12</v>
      </c>
    </row>
    <row r="14" spans="1:7" x14ac:dyDescent="0.25">
      <c r="A14">
        <v>0.627</v>
      </c>
      <c r="B14">
        <v>-2.41</v>
      </c>
      <c r="C14">
        <v>-2.504</v>
      </c>
      <c r="D14">
        <v>1.7</v>
      </c>
      <c r="E14">
        <v>2.3025E-2</v>
      </c>
      <c r="G14">
        <v>12</v>
      </c>
    </row>
    <row r="15" spans="1:7" x14ac:dyDescent="0.25">
      <c r="A15">
        <v>-0.57199999999999995</v>
      </c>
      <c r="B15">
        <v>-2.8889999999999998</v>
      </c>
      <c r="C15">
        <v>-1.9470000000000001</v>
      </c>
      <c r="D15">
        <v>1.7</v>
      </c>
      <c r="E15">
        <v>3.7439E-2</v>
      </c>
      <c r="G15">
        <v>12</v>
      </c>
    </row>
    <row r="16" spans="1:7" x14ac:dyDescent="0.25">
      <c r="A16">
        <v>3.343</v>
      </c>
      <c r="B16">
        <v>1.163</v>
      </c>
      <c r="C16">
        <v>0.48499999999999999</v>
      </c>
      <c r="D16">
        <v>1.7</v>
      </c>
      <c r="E16">
        <v>2.4947E-2</v>
      </c>
      <c r="G16">
        <v>12</v>
      </c>
    </row>
    <row r="17" spans="1:7" x14ac:dyDescent="0.25">
      <c r="A17">
        <v>3.3530000000000002</v>
      </c>
      <c r="B17">
        <v>0.81200000000000006</v>
      </c>
      <c r="C17">
        <v>-0.92700000000000005</v>
      </c>
      <c r="D17">
        <v>1.7</v>
      </c>
      <c r="E17">
        <v>1.7798999999999999E-2</v>
      </c>
      <c r="G17">
        <v>12</v>
      </c>
    </row>
    <row r="18" spans="1:7" x14ac:dyDescent="0.25">
      <c r="A18">
        <v>0.57499999999999996</v>
      </c>
      <c r="B18">
        <v>0.48099999999999998</v>
      </c>
      <c r="C18">
        <v>3.4510000000000001</v>
      </c>
      <c r="D18">
        <v>1.7</v>
      </c>
      <c r="E18">
        <v>2.1510999999999999E-2</v>
      </c>
      <c r="G18">
        <v>12</v>
      </c>
    </row>
    <row r="19" spans="1:7" x14ac:dyDescent="0.25">
      <c r="A19">
        <v>1.823</v>
      </c>
      <c r="B19">
        <v>0.98299999999999998</v>
      </c>
      <c r="C19">
        <v>2.8860000000000001</v>
      </c>
      <c r="D19">
        <v>1.7</v>
      </c>
      <c r="E19">
        <v>2.1333999999999999E-2</v>
      </c>
      <c r="G19">
        <v>12</v>
      </c>
    </row>
    <row r="20" spans="1:7" x14ac:dyDescent="0.25">
      <c r="A20">
        <v>0.626</v>
      </c>
      <c r="B20">
        <v>-1.19</v>
      </c>
      <c r="C20">
        <v>-3.266</v>
      </c>
      <c r="D20">
        <v>1.7</v>
      </c>
      <c r="E20">
        <v>2.5183000000000001E-2</v>
      </c>
      <c r="G20">
        <v>12</v>
      </c>
    </row>
    <row r="21" spans="1:7" x14ac:dyDescent="0.25">
      <c r="A21">
        <v>1.867</v>
      </c>
      <c r="B21">
        <v>-0.47699999999999998</v>
      </c>
      <c r="C21">
        <v>-2.984</v>
      </c>
      <c r="D21">
        <v>1.7</v>
      </c>
      <c r="E21">
        <v>1.7512E-2</v>
      </c>
      <c r="G21">
        <v>12</v>
      </c>
    </row>
    <row r="22" spans="1:7" x14ac:dyDescent="0.25">
      <c r="A22">
        <v>-2.5990000000000002</v>
      </c>
      <c r="B22">
        <v>-2.2589999999999999</v>
      </c>
      <c r="C22">
        <v>-0.92500000000000004</v>
      </c>
      <c r="D22">
        <v>1.7</v>
      </c>
      <c r="E22">
        <v>-4.5310000000000003E-3</v>
      </c>
      <c r="G22">
        <v>12</v>
      </c>
    </row>
    <row r="23" spans="1:7" x14ac:dyDescent="0.25">
      <c r="A23">
        <v>-1.8220000000000001</v>
      </c>
      <c r="B23">
        <v>-2.1629999999999998</v>
      </c>
      <c r="C23">
        <v>-2.149</v>
      </c>
      <c r="D23">
        <v>1.7</v>
      </c>
      <c r="E23">
        <v>1.7014000000000001E-2</v>
      </c>
      <c r="G23">
        <v>12</v>
      </c>
    </row>
    <row r="24" spans="1:7" x14ac:dyDescent="0.25">
      <c r="A24">
        <v>1.8220000000000001</v>
      </c>
      <c r="B24">
        <v>2.1629999999999998</v>
      </c>
      <c r="C24">
        <v>2.149</v>
      </c>
      <c r="D24">
        <v>1.7</v>
      </c>
      <c r="E24">
        <v>-1.4579999999999999E-2</v>
      </c>
      <c r="G24">
        <v>12</v>
      </c>
    </row>
    <row r="25" spans="1:7" x14ac:dyDescent="0.25">
      <c r="A25">
        <v>2.5990000000000002</v>
      </c>
      <c r="B25">
        <v>2.2589999999999999</v>
      </c>
      <c r="C25">
        <v>0.92500000000000004</v>
      </c>
      <c r="D25">
        <v>1.7</v>
      </c>
      <c r="E25">
        <v>8.2819999999999994E-3</v>
      </c>
      <c r="G25">
        <v>12</v>
      </c>
    </row>
    <row r="26" spans="1:7" x14ac:dyDescent="0.25">
      <c r="A26">
        <v>1.859</v>
      </c>
      <c r="B26">
        <v>0.91</v>
      </c>
      <c r="C26">
        <v>-2.8860000000000001</v>
      </c>
      <c r="D26">
        <v>1.7</v>
      </c>
      <c r="E26">
        <v>-1.2789999999999999E-2</v>
      </c>
      <c r="G26">
        <v>12</v>
      </c>
    </row>
    <row r="27" spans="1:7" x14ac:dyDescent="0.25">
      <c r="A27">
        <v>2.62</v>
      </c>
      <c r="B27">
        <v>1.5720000000000001</v>
      </c>
      <c r="C27">
        <v>-1.84</v>
      </c>
      <c r="D27">
        <v>1.7</v>
      </c>
      <c r="E27">
        <v>2.5839000000000001E-2</v>
      </c>
      <c r="G27">
        <v>12</v>
      </c>
    </row>
    <row r="28" spans="1:7" x14ac:dyDescent="0.25">
      <c r="A28">
        <v>-1.823</v>
      </c>
      <c r="B28">
        <v>-0.98299999999999998</v>
      </c>
      <c r="C28">
        <v>-2.8849999999999998</v>
      </c>
      <c r="D28">
        <v>1.7</v>
      </c>
      <c r="E28">
        <v>-3.2360000000000002E-3</v>
      </c>
      <c r="G28">
        <v>12</v>
      </c>
    </row>
    <row r="29" spans="1:7" x14ac:dyDescent="0.25">
      <c r="A29">
        <v>-0.57499999999999996</v>
      </c>
      <c r="B29">
        <v>-0.48099999999999998</v>
      </c>
      <c r="C29">
        <v>-3.45</v>
      </c>
      <c r="D29">
        <v>1.7</v>
      </c>
      <c r="E29">
        <v>3.8609999999999998E-2</v>
      </c>
      <c r="G29">
        <v>12</v>
      </c>
    </row>
    <row r="30" spans="1:7" x14ac:dyDescent="0.25">
      <c r="A30">
        <v>-3.3540000000000001</v>
      </c>
      <c r="B30">
        <v>-0.81200000000000006</v>
      </c>
      <c r="C30">
        <v>0.92700000000000005</v>
      </c>
      <c r="D30">
        <v>1.7</v>
      </c>
      <c r="E30">
        <v>4.3103000000000002E-2</v>
      </c>
      <c r="G30">
        <v>12</v>
      </c>
    </row>
    <row r="31" spans="1:7" x14ac:dyDescent="0.25">
      <c r="A31">
        <v>-3.343</v>
      </c>
      <c r="B31">
        <v>-1.163</v>
      </c>
      <c r="C31">
        <v>-0.48499999999999999</v>
      </c>
      <c r="D31">
        <v>1.7</v>
      </c>
      <c r="E31">
        <v>1.1299E-2</v>
      </c>
      <c r="G31">
        <v>12</v>
      </c>
    </row>
    <row r="32" spans="1:7" x14ac:dyDescent="0.25">
      <c r="A32">
        <v>-1.867</v>
      </c>
      <c r="B32">
        <v>0.47699999999999998</v>
      </c>
      <c r="C32">
        <v>2.9830000000000001</v>
      </c>
      <c r="D32">
        <v>1.7</v>
      </c>
      <c r="E32">
        <v>1.8932000000000001E-2</v>
      </c>
      <c r="G32">
        <v>12</v>
      </c>
    </row>
    <row r="33" spans="1:7" x14ac:dyDescent="0.25">
      <c r="A33">
        <v>-0.626</v>
      </c>
      <c r="B33">
        <v>1.19</v>
      </c>
      <c r="C33">
        <v>3.266</v>
      </c>
      <c r="D33">
        <v>1.7</v>
      </c>
      <c r="E33">
        <v>3.594E-2</v>
      </c>
      <c r="G33">
        <v>12</v>
      </c>
    </row>
    <row r="34" spans="1:7" x14ac:dyDescent="0.25">
      <c r="A34">
        <v>1.831</v>
      </c>
      <c r="B34">
        <v>3.0430000000000001</v>
      </c>
      <c r="C34">
        <v>-2.7E-2</v>
      </c>
      <c r="D34">
        <v>1.7</v>
      </c>
      <c r="E34">
        <v>1.9432000000000001E-2</v>
      </c>
      <c r="G34">
        <v>12</v>
      </c>
    </row>
    <row r="35" spans="1:7" x14ac:dyDescent="0.25">
      <c r="A35">
        <v>1.841</v>
      </c>
      <c r="B35">
        <v>2.7080000000000002</v>
      </c>
      <c r="C35">
        <v>-1.377</v>
      </c>
      <c r="D35">
        <v>1.7</v>
      </c>
      <c r="E35">
        <v>-6.8400000000000004E-4</v>
      </c>
      <c r="G35">
        <v>12</v>
      </c>
    </row>
    <row r="36" spans="1:7" x14ac:dyDescent="0.25">
      <c r="A36">
        <v>-2.6349999999999998</v>
      </c>
      <c r="B36">
        <v>1.27</v>
      </c>
      <c r="C36">
        <v>2.04</v>
      </c>
      <c r="D36">
        <v>1.7</v>
      </c>
      <c r="E36">
        <v>-2.3699999999999999E-4</v>
      </c>
      <c r="G36">
        <v>12</v>
      </c>
    </row>
    <row r="37" spans="1:7" x14ac:dyDescent="0.25">
      <c r="A37">
        <v>-3.3620000000000001</v>
      </c>
      <c r="B37">
        <v>0.63900000000000001</v>
      </c>
      <c r="C37">
        <v>1.0289999999999999</v>
      </c>
      <c r="D37">
        <v>1.7</v>
      </c>
      <c r="E37">
        <v>-5.6999999999999998E-4</v>
      </c>
      <c r="G37">
        <v>12</v>
      </c>
    </row>
    <row r="38" spans="1:7" x14ac:dyDescent="0.25">
      <c r="A38">
        <v>-3.3439999999999999</v>
      </c>
      <c r="B38">
        <v>7.0000000000000007E-2</v>
      </c>
      <c r="C38">
        <v>-1.2549999999999999</v>
      </c>
      <c r="D38">
        <v>1.7</v>
      </c>
      <c r="E38">
        <v>2.4499999999999999E-3</v>
      </c>
      <c r="G38">
        <v>12</v>
      </c>
    </row>
    <row r="39" spans="1:7" x14ac:dyDescent="0.25">
      <c r="A39">
        <v>-2.601</v>
      </c>
      <c r="B39">
        <v>0.157</v>
      </c>
      <c r="C39">
        <v>-2.4329999999999998</v>
      </c>
      <c r="D39">
        <v>1.7</v>
      </c>
      <c r="E39">
        <v>2.5035000000000002E-2</v>
      </c>
      <c r="G39">
        <v>12</v>
      </c>
    </row>
    <row r="40" spans="1:7" x14ac:dyDescent="0.25">
      <c r="A40">
        <v>-0.58299999999999996</v>
      </c>
      <c r="B40">
        <v>0.95299999999999996</v>
      </c>
      <c r="C40">
        <v>-3.3490000000000002</v>
      </c>
      <c r="D40">
        <v>1.7</v>
      </c>
      <c r="E40">
        <v>2.1499999999999999E-4</v>
      </c>
      <c r="G40">
        <v>12</v>
      </c>
    </row>
    <row r="41" spans="1:7" x14ac:dyDescent="0.25">
      <c r="A41">
        <v>0.61</v>
      </c>
      <c r="B41">
        <v>1.643</v>
      </c>
      <c r="C41">
        <v>-3.0670000000000002</v>
      </c>
      <c r="D41">
        <v>1.7</v>
      </c>
      <c r="E41">
        <v>6.4222000000000001E-2</v>
      </c>
      <c r="G41">
        <v>12</v>
      </c>
    </row>
    <row r="42" spans="1:7" x14ac:dyDescent="0.25">
      <c r="A42">
        <v>-1.835</v>
      </c>
      <c r="B42">
        <v>1.3580000000000001</v>
      </c>
      <c r="C42">
        <v>-2.72</v>
      </c>
      <c r="D42">
        <v>1.7</v>
      </c>
      <c r="E42">
        <v>2.2726E-2</v>
      </c>
      <c r="G42">
        <v>12</v>
      </c>
    </row>
    <row r="43" spans="1:7" x14ac:dyDescent="0.25">
      <c r="A43">
        <v>-3.3559999999999999</v>
      </c>
      <c r="B43">
        <v>1.1839999999999999</v>
      </c>
      <c r="C43">
        <v>-0.31900000000000001</v>
      </c>
      <c r="D43">
        <v>1.7</v>
      </c>
      <c r="E43">
        <v>2.4906999999999999E-2</v>
      </c>
      <c r="G43">
        <v>12</v>
      </c>
    </row>
    <row r="44" spans="1:7" x14ac:dyDescent="0.25">
      <c r="A44">
        <v>2.6349999999999998</v>
      </c>
      <c r="B44">
        <v>-1.27</v>
      </c>
      <c r="C44">
        <v>-2.04</v>
      </c>
      <c r="D44">
        <v>1.7</v>
      </c>
      <c r="E44">
        <v>3.1857999999999997E-2</v>
      </c>
      <c r="G44">
        <v>12</v>
      </c>
    </row>
    <row r="45" spans="1:7" x14ac:dyDescent="0.25">
      <c r="A45">
        <v>1.869</v>
      </c>
      <c r="B45">
        <v>-2.468</v>
      </c>
      <c r="C45">
        <v>-1.7410000000000001</v>
      </c>
      <c r="D45">
        <v>1.7</v>
      </c>
      <c r="E45">
        <v>-2.5869999999999999E-3</v>
      </c>
      <c r="G45">
        <v>12</v>
      </c>
    </row>
    <row r="46" spans="1:7" x14ac:dyDescent="0.25">
      <c r="A46">
        <v>1.8640000000000001</v>
      </c>
      <c r="B46">
        <v>-2.99</v>
      </c>
      <c r="C46">
        <v>-0.45200000000000001</v>
      </c>
      <c r="D46">
        <v>1.7</v>
      </c>
      <c r="E46">
        <v>1.2534999999999999E-2</v>
      </c>
      <c r="G46">
        <v>12</v>
      </c>
    </row>
    <row r="47" spans="1:7" x14ac:dyDescent="0.25">
      <c r="A47">
        <v>2.6240000000000001</v>
      </c>
      <c r="B47">
        <v>-2.339</v>
      </c>
      <c r="C47">
        <v>0.60099999999999998</v>
      </c>
      <c r="D47">
        <v>1.7</v>
      </c>
      <c r="E47">
        <v>-5.7739999999999996E-3</v>
      </c>
      <c r="G47">
        <v>12</v>
      </c>
    </row>
    <row r="48" spans="1:7" x14ac:dyDescent="0.25">
      <c r="A48">
        <v>-1.841</v>
      </c>
      <c r="B48">
        <v>-2.7069999999999999</v>
      </c>
      <c r="C48">
        <v>1.377</v>
      </c>
      <c r="D48">
        <v>1.7</v>
      </c>
      <c r="E48">
        <v>9.0589999999999993E-3</v>
      </c>
      <c r="G48">
        <v>12</v>
      </c>
    </row>
    <row r="49" spans="1:7" x14ac:dyDescent="0.25">
      <c r="A49">
        <v>-2.62</v>
      </c>
      <c r="B49">
        <v>-1.5720000000000001</v>
      </c>
      <c r="C49">
        <v>1.839</v>
      </c>
      <c r="D49">
        <v>1.7</v>
      </c>
      <c r="E49">
        <v>-5.5230000000000001E-3</v>
      </c>
      <c r="G49">
        <v>12</v>
      </c>
    </row>
    <row r="50" spans="1:7" x14ac:dyDescent="0.25">
      <c r="A50">
        <v>-1.859</v>
      </c>
      <c r="B50">
        <v>-0.91100000000000003</v>
      </c>
      <c r="C50">
        <v>2.8860000000000001</v>
      </c>
      <c r="D50">
        <v>1.7</v>
      </c>
      <c r="E50">
        <v>6.3299999999999997E-3</v>
      </c>
      <c r="G50">
        <v>12</v>
      </c>
    </row>
    <row r="51" spans="1:7" x14ac:dyDescent="0.25">
      <c r="A51">
        <v>0.59899999999999998</v>
      </c>
      <c r="B51">
        <v>2.7429999999999999</v>
      </c>
      <c r="C51">
        <v>-2.141</v>
      </c>
      <c r="D51">
        <v>1.7</v>
      </c>
      <c r="E51">
        <v>-5.5069999999999997E-3</v>
      </c>
      <c r="G51">
        <v>12</v>
      </c>
    </row>
    <row r="52" spans="1:7" x14ac:dyDescent="0.25">
      <c r="A52">
        <v>-1.847</v>
      </c>
      <c r="B52">
        <v>2.423</v>
      </c>
      <c r="C52">
        <v>-1.8260000000000001</v>
      </c>
      <c r="D52">
        <v>1.7</v>
      </c>
      <c r="E52">
        <v>-1.6563000000000001E-2</v>
      </c>
      <c r="G52">
        <v>12</v>
      </c>
    </row>
    <row r="53" spans="1:7" x14ac:dyDescent="0.25">
      <c r="A53">
        <v>-0.60499999999999998</v>
      </c>
      <c r="B53">
        <v>3.1269999999999998</v>
      </c>
      <c r="C53">
        <v>-1.5229999999999999</v>
      </c>
      <c r="D53">
        <v>1.7</v>
      </c>
      <c r="E53">
        <v>8.1137000000000001E-2</v>
      </c>
      <c r="G53">
        <v>12</v>
      </c>
    </row>
    <row r="54" spans="1:7" x14ac:dyDescent="0.25">
      <c r="A54">
        <v>0.57799999999999996</v>
      </c>
      <c r="B54">
        <v>3.4289999999999998</v>
      </c>
      <c r="C54">
        <v>0.61399999999999999</v>
      </c>
      <c r="D54">
        <v>1.7</v>
      </c>
      <c r="E54">
        <v>2.8326E-2</v>
      </c>
      <c r="G54">
        <v>12</v>
      </c>
    </row>
    <row r="55" spans="1:7" x14ac:dyDescent="0.25">
      <c r="A55">
        <v>0.57199999999999995</v>
      </c>
      <c r="B55">
        <v>2.8889999999999998</v>
      </c>
      <c r="C55">
        <v>1.9470000000000001</v>
      </c>
      <c r="D55">
        <v>1.7</v>
      </c>
      <c r="E55">
        <v>5.8484000000000001E-2</v>
      </c>
      <c r="G55">
        <v>12</v>
      </c>
    </row>
    <row r="56" spans="1:7" x14ac:dyDescent="0.25">
      <c r="A56">
        <v>-0.61599999999999999</v>
      </c>
      <c r="B56">
        <v>3.476</v>
      </c>
      <c r="C56">
        <v>-0.128</v>
      </c>
      <c r="D56">
        <v>1.7</v>
      </c>
      <c r="E56">
        <v>9.7929999999999996E-3</v>
      </c>
      <c r="G56">
        <v>12</v>
      </c>
    </row>
    <row r="57" spans="1:7" x14ac:dyDescent="0.25">
      <c r="A57">
        <v>-0.627</v>
      </c>
      <c r="B57">
        <v>2.41</v>
      </c>
      <c r="C57">
        <v>2.504</v>
      </c>
      <c r="D57">
        <v>1.7</v>
      </c>
      <c r="E57">
        <v>-5.7949999999999998E-3</v>
      </c>
      <c r="G57">
        <v>12</v>
      </c>
    </row>
    <row r="58" spans="1:7" x14ac:dyDescent="0.25">
      <c r="A58">
        <v>-1.869</v>
      </c>
      <c r="B58">
        <v>2.468</v>
      </c>
      <c r="C58">
        <v>1.7410000000000001</v>
      </c>
      <c r="D58">
        <v>1.7</v>
      </c>
      <c r="E58">
        <v>4.3804999999999997E-2</v>
      </c>
      <c r="G58">
        <v>12</v>
      </c>
    </row>
    <row r="59" spans="1:7" x14ac:dyDescent="0.25">
      <c r="A59">
        <v>-2.6240000000000001</v>
      </c>
      <c r="B59">
        <v>2.339</v>
      </c>
      <c r="C59">
        <v>-0.60099999999999998</v>
      </c>
      <c r="D59">
        <v>1.7</v>
      </c>
      <c r="E59">
        <v>1.3115999999999999E-2</v>
      </c>
      <c r="G59">
        <v>12</v>
      </c>
    </row>
    <row r="60" spans="1:7" x14ac:dyDescent="0.25">
      <c r="A60">
        <v>-1.8640000000000001</v>
      </c>
      <c r="B60">
        <v>2.99</v>
      </c>
      <c r="C60">
        <v>0.45100000000000001</v>
      </c>
      <c r="D60">
        <v>1.7</v>
      </c>
      <c r="E60">
        <v>-1.2087000000000001E-2</v>
      </c>
      <c r="G60">
        <v>12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0"/>
  <sheetViews>
    <sheetView workbookViewId="0">
      <selection activeCell="E1" sqref="E1:E1048576"/>
    </sheetView>
  </sheetViews>
  <sheetFormatPr defaultRowHeight="15" x14ac:dyDescent="0.25"/>
  <sheetData>
    <row r="1" spans="1:7" x14ac:dyDescent="0.25">
      <c r="A1">
        <v>3.9540000000000002</v>
      </c>
      <c r="B1">
        <v>-0.73</v>
      </c>
      <c r="C1">
        <v>1.004</v>
      </c>
      <c r="D1">
        <v>1.7</v>
      </c>
      <c r="E1">
        <v>8.2279999999999992E-3</v>
      </c>
      <c r="F1" s="1" t="s">
        <v>0</v>
      </c>
      <c r="G1">
        <v>12</v>
      </c>
    </row>
    <row r="2" spans="1:7" x14ac:dyDescent="0.25">
      <c r="A2">
        <v>3.9540000000000002</v>
      </c>
      <c r="B2">
        <v>0.72899999999999998</v>
      </c>
      <c r="C2">
        <v>1.0049999999999999</v>
      </c>
      <c r="D2">
        <v>1.7</v>
      </c>
      <c r="E2">
        <v>4.8300000000000001E-3</v>
      </c>
      <c r="F2" s="2">
        <v>1</v>
      </c>
      <c r="G2">
        <v>12</v>
      </c>
    </row>
    <row r="3" spans="1:7" x14ac:dyDescent="0.25">
      <c r="A3">
        <v>3.964</v>
      </c>
      <c r="B3">
        <v>1.1759999999999999</v>
      </c>
      <c r="C3">
        <v>-0.379</v>
      </c>
      <c r="D3">
        <v>1.7</v>
      </c>
      <c r="E3">
        <v>5.7764000000000003E-2</v>
      </c>
      <c r="F3" s="1" t="s">
        <v>1</v>
      </c>
      <c r="G3">
        <v>12</v>
      </c>
    </row>
    <row r="4" spans="1:7" x14ac:dyDescent="0.25">
      <c r="A4">
        <v>3.9689999999999999</v>
      </c>
      <c r="B4">
        <v>1E-3</v>
      </c>
      <c r="C4">
        <v>-1.2310000000000001</v>
      </c>
      <c r="D4">
        <v>1.7</v>
      </c>
      <c r="E4">
        <v>-1.8227E-2</v>
      </c>
      <c r="F4">
        <f>70*12</f>
        <v>840</v>
      </c>
      <c r="G4">
        <v>12</v>
      </c>
    </row>
    <row r="5" spans="1:7" x14ac:dyDescent="0.25">
      <c r="A5">
        <v>3.964</v>
      </c>
      <c r="B5">
        <v>-1.175</v>
      </c>
      <c r="C5">
        <v>-0.38</v>
      </c>
      <c r="D5">
        <v>1.7</v>
      </c>
      <c r="E5">
        <v>5.6158E-2</v>
      </c>
      <c r="F5" s="1" t="s">
        <v>2</v>
      </c>
      <c r="G5">
        <v>12</v>
      </c>
    </row>
    <row r="6" spans="1:7" x14ac:dyDescent="0.25">
      <c r="A6">
        <v>3.2170000000000001</v>
      </c>
      <c r="B6">
        <v>1.427</v>
      </c>
      <c r="C6">
        <v>1.958</v>
      </c>
      <c r="D6">
        <v>1.7</v>
      </c>
      <c r="E6">
        <v>1.1689E-2</v>
      </c>
      <c r="G6">
        <v>12</v>
      </c>
    </row>
    <row r="7" spans="1:7" x14ac:dyDescent="0.25">
      <c r="A7">
        <v>2.4430000000000001</v>
      </c>
      <c r="B7">
        <v>2.589</v>
      </c>
      <c r="C7">
        <v>1.571</v>
      </c>
      <c r="D7">
        <v>1.7</v>
      </c>
      <c r="E7">
        <v>-7.7040999999999998E-2</v>
      </c>
      <c r="G7">
        <v>12</v>
      </c>
    </row>
    <row r="8" spans="1:7" x14ac:dyDescent="0.25">
      <c r="A8">
        <v>2.4369999999999998</v>
      </c>
      <c r="B8">
        <v>3.0110000000000001</v>
      </c>
      <c r="C8">
        <v>0.246</v>
      </c>
      <c r="D8">
        <v>1.7</v>
      </c>
      <c r="E8">
        <v>0.112473</v>
      </c>
      <c r="G8">
        <v>12</v>
      </c>
    </row>
    <row r="9" spans="1:7" x14ac:dyDescent="0.25">
      <c r="A9">
        <v>3.222</v>
      </c>
      <c r="B9">
        <v>2.298</v>
      </c>
      <c r="C9">
        <v>-0.748</v>
      </c>
      <c r="D9">
        <v>1.7</v>
      </c>
      <c r="E9">
        <v>-1.9538E-2</v>
      </c>
      <c r="G9">
        <v>12</v>
      </c>
    </row>
    <row r="10" spans="1:7" x14ac:dyDescent="0.25">
      <c r="A10">
        <v>2.4470000000000001</v>
      </c>
      <c r="B10">
        <v>2.29</v>
      </c>
      <c r="C10">
        <v>-1.9670000000000001</v>
      </c>
      <c r="D10">
        <v>1.7</v>
      </c>
      <c r="E10">
        <v>-4.1703999999999998E-2</v>
      </c>
      <c r="G10">
        <v>12</v>
      </c>
    </row>
    <row r="11" spans="1:7" x14ac:dyDescent="0.25">
      <c r="A11">
        <v>2.4430000000000001</v>
      </c>
      <c r="B11">
        <v>1.1659999999999999</v>
      </c>
      <c r="C11">
        <v>-2.782</v>
      </c>
      <c r="D11">
        <v>1.7</v>
      </c>
      <c r="E11">
        <v>6.6312999999999997E-2</v>
      </c>
      <c r="G11">
        <v>12</v>
      </c>
    </row>
    <row r="12" spans="1:7" x14ac:dyDescent="0.25">
      <c r="A12">
        <v>3.2210000000000001</v>
      </c>
      <c r="B12">
        <v>1E-3</v>
      </c>
      <c r="C12">
        <v>-2.4119999999999999</v>
      </c>
      <c r="D12">
        <v>1.7</v>
      </c>
      <c r="E12">
        <v>-6.6299999999999996E-4</v>
      </c>
      <c r="G12">
        <v>12</v>
      </c>
    </row>
    <row r="13" spans="1:7" x14ac:dyDescent="0.25">
      <c r="A13">
        <v>2.4430000000000001</v>
      </c>
      <c r="B13">
        <v>-1.1619999999999999</v>
      </c>
      <c r="C13">
        <v>-2.7839999999999998</v>
      </c>
      <c r="D13">
        <v>1.7</v>
      </c>
      <c r="E13">
        <v>6.6518999999999995E-2</v>
      </c>
      <c r="G13">
        <v>12</v>
      </c>
    </row>
    <row r="14" spans="1:7" x14ac:dyDescent="0.25">
      <c r="A14">
        <v>2.4470000000000001</v>
      </c>
      <c r="B14">
        <v>-2.2869999999999999</v>
      </c>
      <c r="C14">
        <v>-1.97</v>
      </c>
      <c r="D14">
        <v>1.7</v>
      </c>
      <c r="E14">
        <v>-4.1779999999999998E-2</v>
      </c>
      <c r="G14">
        <v>12</v>
      </c>
    </row>
    <row r="15" spans="1:7" x14ac:dyDescent="0.25">
      <c r="A15">
        <v>3.222</v>
      </c>
      <c r="B15">
        <v>-2.2970000000000002</v>
      </c>
      <c r="C15">
        <v>-0.751</v>
      </c>
      <c r="D15">
        <v>1.7</v>
      </c>
      <c r="E15">
        <v>-1.8463E-2</v>
      </c>
      <c r="G15">
        <v>12</v>
      </c>
    </row>
    <row r="16" spans="1:7" x14ac:dyDescent="0.25">
      <c r="A16">
        <v>2.4369999999999998</v>
      </c>
      <c r="B16">
        <v>-3.0110000000000001</v>
      </c>
      <c r="C16">
        <v>0.24299999999999999</v>
      </c>
      <c r="D16">
        <v>1.7</v>
      </c>
      <c r="E16">
        <v>0.11083899999999999</v>
      </c>
      <c r="G16">
        <v>12</v>
      </c>
    </row>
    <row r="17" spans="1:7" x14ac:dyDescent="0.25">
      <c r="A17">
        <v>2.4430000000000001</v>
      </c>
      <c r="B17">
        <v>-2.5910000000000002</v>
      </c>
      <c r="C17">
        <v>1.5680000000000001</v>
      </c>
      <c r="D17">
        <v>1.7</v>
      </c>
      <c r="E17">
        <v>-7.4565999999999993E-2</v>
      </c>
      <c r="G17">
        <v>12</v>
      </c>
    </row>
    <row r="18" spans="1:7" x14ac:dyDescent="0.25">
      <c r="A18">
        <v>3.2170000000000001</v>
      </c>
      <c r="B18">
        <v>-1.429</v>
      </c>
      <c r="C18">
        <v>1.956</v>
      </c>
      <c r="D18">
        <v>1.7</v>
      </c>
      <c r="E18">
        <v>9.3819999999999997E-3</v>
      </c>
      <c r="G18">
        <v>12</v>
      </c>
    </row>
    <row r="19" spans="1:7" x14ac:dyDescent="0.25">
      <c r="A19">
        <v>2.4289999999999998</v>
      </c>
      <c r="B19">
        <v>-0.70299999999999996</v>
      </c>
      <c r="C19">
        <v>2.9369999999999998</v>
      </c>
      <c r="D19">
        <v>1.7</v>
      </c>
      <c r="E19">
        <v>4.1602E-2</v>
      </c>
      <c r="G19">
        <v>12</v>
      </c>
    </row>
    <row r="20" spans="1:7" x14ac:dyDescent="0.25">
      <c r="A20">
        <v>2.4289999999999998</v>
      </c>
      <c r="B20">
        <v>0.69899999999999995</v>
      </c>
      <c r="C20">
        <v>2.9380000000000002</v>
      </c>
      <c r="D20">
        <v>1.7</v>
      </c>
      <c r="E20">
        <v>4.4873000000000003E-2</v>
      </c>
      <c r="G20">
        <v>12</v>
      </c>
    </row>
    <row r="21" spans="1:7" x14ac:dyDescent="0.25">
      <c r="A21">
        <v>1.204</v>
      </c>
      <c r="B21">
        <v>-2.581</v>
      </c>
      <c r="C21">
        <v>2.3119999999999998</v>
      </c>
      <c r="D21">
        <v>1.7</v>
      </c>
      <c r="E21">
        <v>0.118329</v>
      </c>
      <c r="G21">
        <v>12</v>
      </c>
    </row>
    <row r="22" spans="1:7" x14ac:dyDescent="0.25">
      <c r="A22">
        <v>1.206</v>
      </c>
      <c r="B22">
        <v>-1.4119999999999999</v>
      </c>
      <c r="C22">
        <v>3.173</v>
      </c>
      <c r="D22">
        <v>1.7</v>
      </c>
      <c r="E22">
        <v>-3.7830999999999997E-2</v>
      </c>
      <c r="G22">
        <v>12</v>
      </c>
    </row>
    <row r="23" spans="1:7" x14ac:dyDescent="0.25">
      <c r="A23">
        <v>1.204</v>
      </c>
      <c r="B23">
        <v>2.5779999999999998</v>
      </c>
      <c r="C23">
        <v>2.3149999999999999</v>
      </c>
      <c r="D23">
        <v>1.7</v>
      </c>
      <c r="E23">
        <v>0.12027599999999999</v>
      </c>
      <c r="G23">
        <v>12</v>
      </c>
    </row>
    <row r="24" spans="1:7" x14ac:dyDescent="0.25">
      <c r="A24">
        <v>1.206</v>
      </c>
      <c r="B24">
        <v>1.4079999999999999</v>
      </c>
      <c r="C24">
        <v>3.1739999999999999</v>
      </c>
      <c r="D24">
        <v>1.7</v>
      </c>
      <c r="E24">
        <v>-4.0639000000000002E-2</v>
      </c>
      <c r="G24">
        <v>12</v>
      </c>
    </row>
    <row r="25" spans="1:7" x14ac:dyDescent="0.25">
      <c r="A25">
        <v>1.2070000000000001</v>
      </c>
      <c r="B25">
        <v>-3.4620000000000002</v>
      </c>
      <c r="C25">
        <v>-0.372</v>
      </c>
      <c r="D25">
        <v>1.7</v>
      </c>
      <c r="E25">
        <v>-0.10531799999999999</v>
      </c>
      <c r="G25">
        <v>12</v>
      </c>
    </row>
    <row r="26" spans="1:7" x14ac:dyDescent="0.25">
      <c r="A26">
        <v>1.2050000000000001</v>
      </c>
      <c r="B26">
        <v>-3.0070000000000001</v>
      </c>
      <c r="C26">
        <v>-1.732</v>
      </c>
      <c r="D26">
        <v>1.7</v>
      </c>
      <c r="E26">
        <v>0.10782700000000001</v>
      </c>
      <c r="G26">
        <v>12</v>
      </c>
    </row>
    <row r="27" spans="1:7" x14ac:dyDescent="0.25">
      <c r="A27">
        <v>1.2070000000000001</v>
      </c>
      <c r="B27">
        <v>-0.71499999999999997</v>
      </c>
      <c r="C27">
        <v>-3.395</v>
      </c>
      <c r="D27">
        <v>1.7</v>
      </c>
      <c r="E27">
        <v>-3.8579000000000002E-2</v>
      </c>
      <c r="G27">
        <v>12</v>
      </c>
    </row>
    <row r="28" spans="1:7" x14ac:dyDescent="0.25">
      <c r="A28">
        <v>1.2070000000000001</v>
      </c>
      <c r="B28">
        <v>0.71899999999999997</v>
      </c>
      <c r="C28">
        <v>-3.3940000000000001</v>
      </c>
      <c r="D28">
        <v>1.7</v>
      </c>
      <c r="E28">
        <v>-3.8449999999999998E-2</v>
      </c>
      <c r="G28">
        <v>12</v>
      </c>
    </row>
    <row r="29" spans="1:7" x14ac:dyDescent="0.25">
      <c r="A29">
        <v>1.2050000000000001</v>
      </c>
      <c r="B29">
        <v>3.0089999999999999</v>
      </c>
      <c r="C29">
        <v>-1.7290000000000001</v>
      </c>
      <c r="D29">
        <v>1.7</v>
      </c>
      <c r="E29">
        <v>0.108441</v>
      </c>
      <c r="G29">
        <v>12</v>
      </c>
    </row>
    <row r="30" spans="1:7" x14ac:dyDescent="0.25">
      <c r="A30">
        <v>1.2070000000000001</v>
      </c>
      <c r="B30">
        <v>3.4630000000000001</v>
      </c>
      <c r="C30">
        <v>-0.36799999999999999</v>
      </c>
      <c r="D30">
        <v>1.7</v>
      </c>
      <c r="E30">
        <v>-0.106459</v>
      </c>
      <c r="G30">
        <v>12</v>
      </c>
    </row>
    <row r="31" spans="1:7" x14ac:dyDescent="0.25">
      <c r="A31">
        <v>0</v>
      </c>
      <c r="B31">
        <v>3.5579999999999998</v>
      </c>
      <c r="C31">
        <v>0.375</v>
      </c>
      <c r="D31">
        <v>1.7</v>
      </c>
      <c r="E31">
        <v>0.13558100000000001</v>
      </c>
      <c r="G31">
        <v>12</v>
      </c>
    </row>
    <row r="32" spans="1:7" x14ac:dyDescent="0.25">
      <c r="A32">
        <v>0</v>
      </c>
      <c r="B32">
        <v>3.0990000000000002</v>
      </c>
      <c r="C32">
        <v>1.7709999999999999</v>
      </c>
      <c r="D32">
        <v>1.7</v>
      </c>
      <c r="E32">
        <v>-6.6458000000000003E-2</v>
      </c>
      <c r="G32">
        <v>12</v>
      </c>
    </row>
    <row r="33" spans="1:7" x14ac:dyDescent="0.25">
      <c r="A33">
        <v>0</v>
      </c>
      <c r="B33">
        <v>0.73099999999999998</v>
      </c>
      <c r="C33">
        <v>3.4980000000000002</v>
      </c>
      <c r="D33">
        <v>1.7</v>
      </c>
      <c r="E33">
        <v>3.6110000000000003E-2</v>
      </c>
      <c r="G33">
        <v>12</v>
      </c>
    </row>
    <row r="34" spans="1:7" x14ac:dyDescent="0.25">
      <c r="A34">
        <v>0</v>
      </c>
      <c r="B34">
        <v>-0.73499999999999999</v>
      </c>
      <c r="C34">
        <v>3.4969999999999999</v>
      </c>
      <c r="D34">
        <v>1.7</v>
      </c>
      <c r="E34">
        <v>3.3813999999999997E-2</v>
      </c>
      <c r="G34">
        <v>12</v>
      </c>
    </row>
    <row r="35" spans="1:7" x14ac:dyDescent="0.25">
      <c r="A35">
        <v>0</v>
      </c>
      <c r="B35">
        <v>-3.1019999999999999</v>
      </c>
      <c r="C35">
        <v>1.7669999999999999</v>
      </c>
      <c r="D35">
        <v>1.7</v>
      </c>
      <c r="E35">
        <v>-6.4867999999999995E-2</v>
      </c>
      <c r="G35">
        <v>12</v>
      </c>
    </row>
    <row r="36" spans="1:7" x14ac:dyDescent="0.25">
      <c r="A36">
        <v>0</v>
      </c>
      <c r="B36">
        <v>-3.5590000000000002</v>
      </c>
      <c r="C36">
        <v>0.371</v>
      </c>
      <c r="D36">
        <v>1.7</v>
      </c>
      <c r="E36">
        <v>0.134245</v>
      </c>
      <c r="G36">
        <v>12</v>
      </c>
    </row>
    <row r="37" spans="1:7" x14ac:dyDescent="0.25">
      <c r="A37">
        <v>0</v>
      </c>
      <c r="B37">
        <v>-1.452</v>
      </c>
      <c r="C37">
        <v>-3.2549999999999999</v>
      </c>
      <c r="D37">
        <v>1.7</v>
      </c>
      <c r="E37">
        <v>7.9322000000000004E-2</v>
      </c>
      <c r="G37">
        <v>12</v>
      </c>
    </row>
    <row r="38" spans="1:7" x14ac:dyDescent="0.25">
      <c r="A38">
        <v>0</v>
      </c>
      <c r="B38">
        <v>-2.6440000000000001</v>
      </c>
      <c r="C38">
        <v>-2.3919999999999999</v>
      </c>
      <c r="D38">
        <v>1.7</v>
      </c>
      <c r="E38">
        <v>-7.0050000000000001E-2</v>
      </c>
      <c r="G38">
        <v>12</v>
      </c>
    </row>
    <row r="39" spans="1:7" x14ac:dyDescent="0.25">
      <c r="A39">
        <v>0</v>
      </c>
      <c r="B39">
        <v>2.6469999999999998</v>
      </c>
      <c r="C39">
        <v>-2.3889999999999998</v>
      </c>
      <c r="D39">
        <v>1.7</v>
      </c>
      <c r="E39">
        <v>-7.0565000000000003E-2</v>
      </c>
      <c r="G39">
        <v>12</v>
      </c>
    </row>
    <row r="40" spans="1:7" x14ac:dyDescent="0.25">
      <c r="A40">
        <v>0</v>
      </c>
      <c r="B40">
        <v>1.456</v>
      </c>
      <c r="C40">
        <v>-3.2530000000000001</v>
      </c>
      <c r="D40">
        <v>1.7</v>
      </c>
      <c r="E40">
        <v>7.9307000000000002E-2</v>
      </c>
      <c r="G40">
        <v>12</v>
      </c>
    </row>
    <row r="41" spans="1:7" x14ac:dyDescent="0.25">
      <c r="A41">
        <v>-1.2070000000000001</v>
      </c>
      <c r="B41">
        <v>3.4630000000000001</v>
      </c>
      <c r="C41">
        <v>-0.36799999999999999</v>
      </c>
      <c r="D41">
        <v>1.7</v>
      </c>
      <c r="E41">
        <v>-0.12102499999999999</v>
      </c>
      <c r="G41">
        <v>12</v>
      </c>
    </row>
    <row r="42" spans="1:7" x14ac:dyDescent="0.25">
      <c r="A42">
        <v>-1.2050000000000001</v>
      </c>
      <c r="B42">
        <v>3.0089999999999999</v>
      </c>
      <c r="C42">
        <v>-1.7290000000000001</v>
      </c>
      <c r="D42">
        <v>1.7</v>
      </c>
      <c r="E42">
        <v>0.122085</v>
      </c>
      <c r="G42">
        <v>12</v>
      </c>
    </row>
    <row r="43" spans="1:7" x14ac:dyDescent="0.25">
      <c r="A43">
        <v>-1.206</v>
      </c>
      <c r="B43">
        <v>1.4079999999999999</v>
      </c>
      <c r="C43">
        <v>3.1739999999999999</v>
      </c>
      <c r="D43">
        <v>1.7</v>
      </c>
      <c r="E43">
        <v>-2.0712999999999999E-2</v>
      </c>
      <c r="G43">
        <v>12</v>
      </c>
    </row>
    <row r="44" spans="1:7" x14ac:dyDescent="0.25">
      <c r="A44">
        <v>-1.2050000000000001</v>
      </c>
      <c r="B44">
        <v>2.5779999999999998</v>
      </c>
      <c r="C44">
        <v>2.3149999999999999</v>
      </c>
      <c r="D44">
        <v>1.7</v>
      </c>
      <c r="E44">
        <v>9.3091999999999994E-2</v>
      </c>
      <c r="G44">
        <v>12</v>
      </c>
    </row>
    <row r="45" spans="1:7" x14ac:dyDescent="0.25">
      <c r="A45">
        <v>-1.206</v>
      </c>
      <c r="B45">
        <v>-1.4119999999999999</v>
      </c>
      <c r="C45">
        <v>3.173</v>
      </c>
      <c r="D45">
        <v>1.7</v>
      </c>
      <c r="E45">
        <v>-1.7693E-2</v>
      </c>
      <c r="G45">
        <v>12</v>
      </c>
    </row>
    <row r="46" spans="1:7" x14ac:dyDescent="0.25">
      <c r="A46">
        <v>-1.2050000000000001</v>
      </c>
      <c r="B46">
        <v>-2.581</v>
      </c>
      <c r="C46">
        <v>2.3119999999999998</v>
      </c>
      <c r="D46">
        <v>1.7</v>
      </c>
      <c r="E46">
        <v>9.1343999999999995E-2</v>
      </c>
      <c r="G46">
        <v>12</v>
      </c>
    </row>
    <row r="47" spans="1:7" x14ac:dyDescent="0.25">
      <c r="A47">
        <v>-1.206</v>
      </c>
      <c r="B47">
        <v>0.71899999999999997</v>
      </c>
      <c r="C47">
        <v>-3.3940000000000001</v>
      </c>
      <c r="D47">
        <v>1.7</v>
      </c>
      <c r="E47">
        <v>-2.4806000000000002E-2</v>
      </c>
      <c r="G47">
        <v>12</v>
      </c>
    </row>
    <row r="48" spans="1:7" x14ac:dyDescent="0.25">
      <c r="A48">
        <v>-1.206</v>
      </c>
      <c r="B48">
        <v>-0.71499999999999997</v>
      </c>
      <c r="C48">
        <v>-3.395</v>
      </c>
      <c r="D48">
        <v>1.7</v>
      </c>
      <c r="E48">
        <v>-2.5059999999999999E-2</v>
      </c>
      <c r="G48">
        <v>12</v>
      </c>
    </row>
    <row r="49" spans="1:7" x14ac:dyDescent="0.25">
      <c r="A49">
        <v>-1.2050000000000001</v>
      </c>
      <c r="B49">
        <v>-3.0070000000000001</v>
      </c>
      <c r="C49">
        <v>-1.732</v>
      </c>
      <c r="D49">
        <v>1.7</v>
      </c>
      <c r="E49">
        <v>0.12144000000000001</v>
      </c>
      <c r="G49">
        <v>12</v>
      </c>
    </row>
    <row r="50" spans="1:7" x14ac:dyDescent="0.25">
      <c r="A50">
        <v>-1.2070000000000001</v>
      </c>
      <c r="B50">
        <v>-3.4620000000000002</v>
      </c>
      <c r="C50">
        <v>-0.372</v>
      </c>
      <c r="D50">
        <v>1.7</v>
      </c>
      <c r="E50">
        <v>-0.11996999999999999</v>
      </c>
      <c r="G50">
        <v>12</v>
      </c>
    </row>
    <row r="51" spans="1:7" x14ac:dyDescent="0.25">
      <c r="A51">
        <v>-2.4369999999999998</v>
      </c>
      <c r="B51">
        <v>-3.0110000000000001</v>
      </c>
      <c r="C51">
        <v>0.24199999999999999</v>
      </c>
      <c r="D51">
        <v>1.7</v>
      </c>
      <c r="E51">
        <v>0.108068</v>
      </c>
      <c r="G51">
        <v>12</v>
      </c>
    </row>
    <row r="52" spans="1:7" x14ac:dyDescent="0.25">
      <c r="A52">
        <v>-2.444</v>
      </c>
      <c r="B52">
        <v>-2.59</v>
      </c>
      <c r="C52">
        <v>1.5680000000000001</v>
      </c>
      <c r="D52">
        <v>1.7</v>
      </c>
      <c r="E52">
        <v>-5.1381999999999997E-2</v>
      </c>
      <c r="G52">
        <v>12</v>
      </c>
    </row>
    <row r="53" spans="1:7" x14ac:dyDescent="0.25">
      <c r="A53">
        <v>-2.4289999999999998</v>
      </c>
      <c r="B53">
        <v>-0.70299999999999996</v>
      </c>
      <c r="C53">
        <v>2.9369999999999998</v>
      </c>
      <c r="D53">
        <v>1.7</v>
      </c>
      <c r="E53">
        <v>3.3006000000000001E-2</v>
      </c>
      <c r="G53">
        <v>12</v>
      </c>
    </row>
    <row r="54" spans="1:7" x14ac:dyDescent="0.25">
      <c r="A54">
        <v>-2.4289999999999998</v>
      </c>
      <c r="B54">
        <v>0.69899999999999995</v>
      </c>
      <c r="C54">
        <v>2.9380000000000002</v>
      </c>
      <c r="D54">
        <v>1.7</v>
      </c>
      <c r="E54">
        <v>3.7196E-2</v>
      </c>
      <c r="G54">
        <v>12</v>
      </c>
    </row>
    <row r="55" spans="1:7" x14ac:dyDescent="0.25">
      <c r="A55">
        <v>-2.444</v>
      </c>
      <c r="B55">
        <v>2.589</v>
      </c>
      <c r="C55">
        <v>1.571</v>
      </c>
      <c r="D55">
        <v>1.7</v>
      </c>
      <c r="E55">
        <v>-5.3622999999999997E-2</v>
      </c>
      <c r="G55">
        <v>12</v>
      </c>
    </row>
    <row r="56" spans="1:7" x14ac:dyDescent="0.25">
      <c r="A56">
        <v>-2.4369999999999998</v>
      </c>
      <c r="B56">
        <v>3.0110000000000001</v>
      </c>
      <c r="C56">
        <v>0.246</v>
      </c>
      <c r="D56">
        <v>1.7</v>
      </c>
      <c r="E56">
        <v>0.109407</v>
      </c>
      <c r="G56">
        <v>12</v>
      </c>
    </row>
    <row r="57" spans="1:7" x14ac:dyDescent="0.25">
      <c r="A57">
        <v>-2.4470000000000001</v>
      </c>
      <c r="B57">
        <v>2.29</v>
      </c>
      <c r="C57">
        <v>-1.9670000000000001</v>
      </c>
      <c r="D57">
        <v>1.7</v>
      </c>
      <c r="E57">
        <v>-3.2217999999999997E-2</v>
      </c>
      <c r="G57">
        <v>12</v>
      </c>
    </row>
    <row r="58" spans="1:7" x14ac:dyDescent="0.25">
      <c r="A58">
        <v>-2.4430000000000001</v>
      </c>
      <c r="B58">
        <v>1.1659999999999999</v>
      </c>
      <c r="C58">
        <v>-2.782</v>
      </c>
      <c r="D58">
        <v>1.7</v>
      </c>
      <c r="E58">
        <v>3.6325999999999997E-2</v>
      </c>
      <c r="G58">
        <v>12</v>
      </c>
    </row>
    <row r="59" spans="1:7" x14ac:dyDescent="0.25">
      <c r="A59">
        <v>-2.4470000000000001</v>
      </c>
      <c r="B59">
        <v>-2.2869999999999999</v>
      </c>
      <c r="C59">
        <v>-1.97</v>
      </c>
      <c r="D59">
        <v>1.7</v>
      </c>
      <c r="E59">
        <v>-3.2217000000000003E-2</v>
      </c>
      <c r="G59">
        <v>12</v>
      </c>
    </row>
    <row r="60" spans="1:7" x14ac:dyDescent="0.25">
      <c r="A60">
        <v>-2.4430000000000001</v>
      </c>
      <c r="B60">
        <v>-1.1619999999999999</v>
      </c>
      <c r="C60">
        <v>-2.7839999999999998</v>
      </c>
      <c r="D60">
        <v>1.7</v>
      </c>
      <c r="E60">
        <v>3.6575999999999997E-2</v>
      </c>
      <c r="G60">
        <v>12</v>
      </c>
    </row>
    <row r="61" spans="1:7" x14ac:dyDescent="0.25">
      <c r="A61">
        <v>-3.222</v>
      </c>
      <c r="B61">
        <v>2.298</v>
      </c>
      <c r="C61">
        <v>-0.748</v>
      </c>
      <c r="D61">
        <v>1.7</v>
      </c>
      <c r="E61">
        <v>-2.2231999999999998E-2</v>
      </c>
      <c r="G61">
        <v>12</v>
      </c>
    </row>
    <row r="62" spans="1:7" x14ac:dyDescent="0.25">
      <c r="A62">
        <v>-3.2210000000000001</v>
      </c>
      <c r="B62">
        <v>1E-3</v>
      </c>
      <c r="C62">
        <v>-2.4119999999999999</v>
      </c>
      <c r="D62">
        <v>1.7</v>
      </c>
      <c r="E62">
        <v>3.4653999999999997E-2</v>
      </c>
      <c r="G62">
        <v>12</v>
      </c>
    </row>
    <row r="63" spans="1:7" x14ac:dyDescent="0.25">
      <c r="A63">
        <v>-3.222</v>
      </c>
      <c r="B63">
        <v>-2.2970000000000002</v>
      </c>
      <c r="C63">
        <v>-0.751</v>
      </c>
      <c r="D63">
        <v>1.7</v>
      </c>
      <c r="E63">
        <v>-2.1298000000000001E-2</v>
      </c>
      <c r="G63">
        <v>12</v>
      </c>
    </row>
    <row r="64" spans="1:7" x14ac:dyDescent="0.25">
      <c r="A64">
        <v>-3.2170000000000001</v>
      </c>
      <c r="B64">
        <v>-1.429</v>
      </c>
      <c r="C64">
        <v>1.956</v>
      </c>
      <c r="D64">
        <v>1.7</v>
      </c>
      <c r="E64">
        <v>-6.7080000000000004E-3</v>
      </c>
      <c r="G64">
        <v>12</v>
      </c>
    </row>
    <row r="65" spans="1:7" x14ac:dyDescent="0.25">
      <c r="A65">
        <v>-3.2170000000000001</v>
      </c>
      <c r="B65">
        <v>1.427</v>
      </c>
      <c r="C65">
        <v>1.958</v>
      </c>
      <c r="D65">
        <v>1.7</v>
      </c>
      <c r="E65">
        <v>-4.3489999999999996E-3</v>
      </c>
      <c r="G65">
        <v>12</v>
      </c>
    </row>
    <row r="66" spans="1:7" x14ac:dyDescent="0.25">
      <c r="A66">
        <v>-3.9540000000000002</v>
      </c>
      <c r="B66">
        <v>-0.73</v>
      </c>
      <c r="C66">
        <v>1.004</v>
      </c>
      <c r="D66">
        <v>1.7</v>
      </c>
      <c r="E66">
        <v>3.209E-2</v>
      </c>
      <c r="G66">
        <v>12</v>
      </c>
    </row>
    <row r="67" spans="1:7" x14ac:dyDescent="0.25">
      <c r="A67">
        <v>-3.9540000000000002</v>
      </c>
      <c r="B67">
        <v>0.72899999999999998</v>
      </c>
      <c r="C67">
        <v>1.0049999999999999</v>
      </c>
      <c r="D67">
        <v>1.7</v>
      </c>
      <c r="E67">
        <v>2.8139000000000001E-2</v>
      </c>
      <c r="G67">
        <v>12</v>
      </c>
    </row>
    <row r="68" spans="1:7" x14ac:dyDescent="0.25">
      <c r="A68">
        <v>-3.964</v>
      </c>
      <c r="B68">
        <v>1.1759999999999999</v>
      </c>
      <c r="C68">
        <v>-0.379</v>
      </c>
      <c r="D68">
        <v>1.7</v>
      </c>
      <c r="E68">
        <v>3.7718000000000002E-2</v>
      </c>
      <c r="G68">
        <v>12</v>
      </c>
    </row>
    <row r="69" spans="1:7" x14ac:dyDescent="0.25">
      <c r="A69">
        <v>-3.964</v>
      </c>
      <c r="B69">
        <v>-1.175</v>
      </c>
      <c r="C69">
        <v>-0.38</v>
      </c>
      <c r="D69">
        <v>1.7</v>
      </c>
      <c r="E69">
        <v>3.5957000000000003E-2</v>
      </c>
      <c r="G69">
        <v>12</v>
      </c>
    </row>
    <row r="70" spans="1:7" x14ac:dyDescent="0.25">
      <c r="A70">
        <v>-3.9689999999999999</v>
      </c>
      <c r="B70">
        <v>1E-3</v>
      </c>
      <c r="C70">
        <v>-1.2310000000000001</v>
      </c>
      <c r="D70">
        <v>1.7</v>
      </c>
      <c r="E70">
        <v>-1.6528000000000001E-2</v>
      </c>
      <c r="G70">
        <v>12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8"/>
  <sheetViews>
    <sheetView workbookViewId="0">
      <selection activeCell="G23" sqref="G23"/>
    </sheetView>
  </sheetViews>
  <sheetFormatPr defaultRowHeight="15" x14ac:dyDescent="0.25"/>
  <sheetData>
    <row r="1" spans="1:7" x14ac:dyDescent="0.25">
      <c r="A1">
        <v>0</v>
      </c>
      <c r="B1">
        <v>-0.71599999999999997</v>
      </c>
      <c r="C1">
        <v>0</v>
      </c>
      <c r="D1">
        <v>1.7</v>
      </c>
      <c r="E1">
        <v>7.8256000000000006E-2</v>
      </c>
      <c r="F1" s="1" t="s">
        <v>0</v>
      </c>
      <c r="G1">
        <v>12</v>
      </c>
    </row>
    <row r="2" spans="1:7" x14ac:dyDescent="0.25">
      <c r="A2">
        <v>0</v>
      </c>
      <c r="B2">
        <v>0.71599999999999997</v>
      </c>
      <c r="C2">
        <v>0</v>
      </c>
      <c r="D2">
        <v>1.7</v>
      </c>
      <c r="E2">
        <v>7.5192999999999996E-2</v>
      </c>
      <c r="F2" s="2">
        <v>1</v>
      </c>
      <c r="G2">
        <v>12</v>
      </c>
    </row>
    <row r="3" spans="1:7" x14ac:dyDescent="0.25">
      <c r="A3">
        <v>-1.2370000000000001</v>
      </c>
      <c r="B3">
        <v>-1.403</v>
      </c>
      <c r="C3">
        <v>0</v>
      </c>
      <c r="D3">
        <v>1.7</v>
      </c>
      <c r="E3">
        <v>-4.2275E-2</v>
      </c>
      <c r="F3" s="1" t="s">
        <v>1</v>
      </c>
      <c r="G3">
        <v>12</v>
      </c>
    </row>
    <row r="4" spans="1:7" x14ac:dyDescent="0.25">
      <c r="A4">
        <v>-1.2370000000000001</v>
      </c>
      <c r="B4">
        <v>1.403</v>
      </c>
      <c r="C4">
        <v>0</v>
      </c>
      <c r="D4">
        <v>1.7</v>
      </c>
      <c r="E4">
        <v>-7.6450000000000004E-2</v>
      </c>
      <c r="F4">
        <f>12*10+8</f>
        <v>128</v>
      </c>
      <c r="G4">
        <v>12</v>
      </c>
    </row>
    <row r="5" spans="1:7" x14ac:dyDescent="0.25">
      <c r="A5">
        <v>-2.4540000000000002</v>
      </c>
      <c r="B5">
        <v>-0.69699999999999995</v>
      </c>
      <c r="C5">
        <v>0</v>
      </c>
      <c r="D5">
        <v>1.7</v>
      </c>
      <c r="E5">
        <v>-8.2383999999999999E-2</v>
      </c>
      <c r="F5" s="1" t="s">
        <v>2</v>
      </c>
      <c r="G5">
        <v>12</v>
      </c>
    </row>
    <row r="6" spans="1:7" x14ac:dyDescent="0.25">
      <c r="A6">
        <v>-2.4540000000000002</v>
      </c>
      <c r="B6">
        <v>0.69699999999999995</v>
      </c>
      <c r="C6">
        <v>0</v>
      </c>
      <c r="D6">
        <v>1.7</v>
      </c>
      <c r="E6">
        <v>-4.4283999999999997E-2</v>
      </c>
      <c r="G6">
        <v>12</v>
      </c>
    </row>
    <row r="7" spans="1:7" x14ac:dyDescent="0.25">
      <c r="A7">
        <v>1.2370000000000001</v>
      </c>
      <c r="B7">
        <v>-1.403</v>
      </c>
      <c r="C7">
        <v>0</v>
      </c>
      <c r="D7">
        <v>1.7</v>
      </c>
      <c r="E7">
        <v>-6.3062000000000007E-2</v>
      </c>
      <c r="G7">
        <v>12</v>
      </c>
    </row>
    <row r="8" spans="1:7" x14ac:dyDescent="0.25">
      <c r="A8">
        <v>2.4540000000000002</v>
      </c>
      <c r="B8">
        <v>-0.69699999999999995</v>
      </c>
      <c r="C8">
        <v>0</v>
      </c>
      <c r="D8">
        <v>1.7</v>
      </c>
      <c r="E8">
        <v>-5.1656000000000001E-2</v>
      </c>
      <c r="G8">
        <v>12</v>
      </c>
    </row>
    <row r="9" spans="1:7" x14ac:dyDescent="0.25">
      <c r="A9">
        <v>1.2370000000000001</v>
      </c>
      <c r="B9">
        <v>1.403</v>
      </c>
      <c r="C9">
        <v>0</v>
      </c>
      <c r="D9">
        <v>1.7</v>
      </c>
      <c r="E9">
        <v>-2.5701999999999999E-2</v>
      </c>
      <c r="G9">
        <v>12</v>
      </c>
    </row>
    <row r="10" spans="1:7" x14ac:dyDescent="0.25">
      <c r="A10">
        <v>2.4540000000000002</v>
      </c>
      <c r="B10">
        <v>0.69699999999999995</v>
      </c>
      <c r="C10">
        <v>0</v>
      </c>
      <c r="D10">
        <v>1.7</v>
      </c>
      <c r="E10">
        <v>-9.2602000000000004E-2</v>
      </c>
      <c r="G10">
        <v>12</v>
      </c>
    </row>
    <row r="11" spans="1:7" x14ac:dyDescent="0.25">
      <c r="A11">
        <v>-1.2450000000000001</v>
      </c>
      <c r="B11">
        <v>-2.4900000000000002</v>
      </c>
      <c r="C11">
        <v>0</v>
      </c>
      <c r="D11">
        <v>1.1000000000000001</v>
      </c>
      <c r="E11">
        <v>0.158743</v>
      </c>
      <c r="G11">
        <v>1</v>
      </c>
    </row>
    <row r="12" spans="1:7" x14ac:dyDescent="0.25">
      <c r="A12">
        <v>-1.2450000000000001</v>
      </c>
      <c r="B12">
        <v>2.4900000000000002</v>
      </c>
      <c r="C12">
        <v>0</v>
      </c>
      <c r="D12">
        <v>1.1000000000000001</v>
      </c>
      <c r="E12">
        <v>0.16786699999999999</v>
      </c>
      <c r="G12">
        <v>1</v>
      </c>
    </row>
    <row r="13" spans="1:7" x14ac:dyDescent="0.25">
      <c r="A13">
        <v>-3.391</v>
      </c>
      <c r="B13">
        <v>-1.2430000000000001</v>
      </c>
      <c r="C13">
        <v>0</v>
      </c>
      <c r="D13">
        <v>1.1000000000000001</v>
      </c>
      <c r="E13">
        <v>0.172709</v>
      </c>
      <c r="G13">
        <v>1</v>
      </c>
    </row>
    <row r="14" spans="1:7" x14ac:dyDescent="0.25">
      <c r="A14">
        <v>-3.3919999999999999</v>
      </c>
      <c r="B14">
        <v>1.242</v>
      </c>
      <c r="C14">
        <v>0</v>
      </c>
      <c r="D14">
        <v>1.1000000000000001</v>
      </c>
      <c r="E14">
        <v>0.164606</v>
      </c>
      <c r="G14">
        <v>1</v>
      </c>
    </row>
    <row r="15" spans="1:7" x14ac:dyDescent="0.25">
      <c r="A15">
        <v>1.2450000000000001</v>
      </c>
      <c r="B15">
        <v>-2.4900000000000002</v>
      </c>
      <c r="C15">
        <v>0</v>
      </c>
      <c r="D15">
        <v>1.1000000000000001</v>
      </c>
      <c r="E15">
        <v>0.16431899999999999</v>
      </c>
      <c r="G15">
        <v>1</v>
      </c>
    </row>
    <row r="16" spans="1:7" x14ac:dyDescent="0.25">
      <c r="A16">
        <v>3.3919999999999999</v>
      </c>
      <c r="B16">
        <v>-1.242</v>
      </c>
      <c r="C16">
        <v>0</v>
      </c>
      <c r="D16">
        <v>1.1000000000000001</v>
      </c>
      <c r="E16">
        <v>0.16667799999999999</v>
      </c>
      <c r="G16">
        <v>1</v>
      </c>
    </row>
    <row r="17" spans="1:7" x14ac:dyDescent="0.25">
      <c r="A17">
        <v>1.2450000000000001</v>
      </c>
      <c r="B17">
        <v>2.4900000000000002</v>
      </c>
      <c r="C17">
        <v>0</v>
      </c>
      <c r="D17">
        <v>1.1000000000000001</v>
      </c>
      <c r="E17">
        <v>0.15490899999999999</v>
      </c>
      <c r="G17">
        <v>1</v>
      </c>
    </row>
    <row r="18" spans="1:7" x14ac:dyDescent="0.25">
      <c r="A18">
        <v>3.391</v>
      </c>
      <c r="B18">
        <v>1.2430000000000001</v>
      </c>
      <c r="C18">
        <v>0</v>
      </c>
      <c r="D18">
        <v>1.1000000000000001</v>
      </c>
      <c r="E18">
        <v>0.17513699999999999</v>
      </c>
      <c r="G18">
        <v>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1"/>
  <sheetViews>
    <sheetView workbookViewId="0">
      <selection activeCell="F35" sqref="F35"/>
    </sheetView>
  </sheetViews>
  <sheetFormatPr defaultRowHeight="15" x14ac:dyDescent="0.25"/>
  <sheetData>
    <row r="1" spans="1:7" x14ac:dyDescent="0.25">
      <c r="A1">
        <v>-0.106</v>
      </c>
      <c r="B1">
        <v>0.32</v>
      </c>
      <c r="C1">
        <v>0</v>
      </c>
      <c r="D1">
        <v>1.7</v>
      </c>
      <c r="E1">
        <v>0.38229999999999997</v>
      </c>
      <c r="F1" s="1" t="s">
        <v>0</v>
      </c>
      <c r="G1">
        <v>12</v>
      </c>
    </row>
    <row r="2" spans="1:7" x14ac:dyDescent="0.25">
      <c r="A2">
        <v>0.77200000000000002</v>
      </c>
      <c r="B2">
        <v>1.4179999999999999</v>
      </c>
      <c r="C2">
        <v>0</v>
      </c>
      <c r="D2">
        <v>1.7</v>
      </c>
      <c r="E2">
        <v>-0.33211000000000002</v>
      </c>
      <c r="F2" s="2">
        <v>1</v>
      </c>
      <c r="G2">
        <v>12</v>
      </c>
    </row>
    <row r="3" spans="1:7" x14ac:dyDescent="0.25">
      <c r="A3">
        <v>0.4</v>
      </c>
      <c r="B3">
        <v>-0.98799999999999999</v>
      </c>
      <c r="C3">
        <v>0</v>
      </c>
      <c r="D3">
        <v>1.7</v>
      </c>
      <c r="E3">
        <v>-0.21006900000000001</v>
      </c>
      <c r="F3" s="1" t="s">
        <v>1</v>
      </c>
      <c r="G3">
        <v>12</v>
      </c>
    </row>
    <row r="4" spans="1:7" x14ac:dyDescent="0.25">
      <c r="A4">
        <v>2.1419999999999999</v>
      </c>
      <c r="B4">
        <v>1.22</v>
      </c>
      <c r="C4">
        <v>0</v>
      </c>
      <c r="D4">
        <v>1.7</v>
      </c>
      <c r="E4">
        <v>-0.141569</v>
      </c>
      <c r="F4">
        <f>10*1+8*12+16*2+14</f>
        <v>152</v>
      </c>
      <c r="G4">
        <v>12</v>
      </c>
    </row>
    <row r="5" spans="1:7" x14ac:dyDescent="0.25">
      <c r="A5">
        <v>1.778</v>
      </c>
      <c r="B5">
        <v>-1.1830000000000001</v>
      </c>
      <c r="C5">
        <v>0</v>
      </c>
      <c r="D5">
        <v>1.7</v>
      </c>
      <c r="E5">
        <v>-0.28891800000000001</v>
      </c>
      <c r="F5" s="1" t="s">
        <v>2</v>
      </c>
      <c r="G5">
        <v>12</v>
      </c>
    </row>
    <row r="6" spans="1:7" x14ac:dyDescent="0.25">
      <c r="A6">
        <v>2.6560000000000001</v>
      </c>
      <c r="B6">
        <v>-8.7999999999999995E-2</v>
      </c>
      <c r="C6">
        <v>0</v>
      </c>
      <c r="D6">
        <v>1.7</v>
      </c>
      <c r="E6">
        <v>0.43173600000000001</v>
      </c>
      <c r="G6">
        <v>12</v>
      </c>
    </row>
    <row r="7" spans="1:7" x14ac:dyDescent="0.25">
      <c r="A7">
        <v>3.9990000000000001</v>
      </c>
      <c r="B7">
        <v>-0.21299999999999999</v>
      </c>
      <c r="C7">
        <v>0</v>
      </c>
      <c r="D7">
        <v>1.52</v>
      </c>
      <c r="E7">
        <v>-0.58022300000000004</v>
      </c>
      <c r="G7">
        <v>16</v>
      </c>
    </row>
    <row r="8" spans="1:7" x14ac:dyDescent="0.25">
      <c r="A8">
        <v>-1.498</v>
      </c>
      <c r="B8">
        <v>0.64900000000000002</v>
      </c>
      <c r="C8">
        <v>0</v>
      </c>
      <c r="D8">
        <v>1.55</v>
      </c>
      <c r="E8">
        <v>-0.50609300000000002</v>
      </c>
      <c r="G8">
        <v>14</v>
      </c>
    </row>
    <row r="9" spans="1:7" x14ac:dyDescent="0.25">
      <c r="A9">
        <v>-2.59</v>
      </c>
      <c r="B9">
        <v>-7.3999999999999996E-2</v>
      </c>
      <c r="C9">
        <v>0</v>
      </c>
      <c r="D9">
        <v>1.7</v>
      </c>
      <c r="E9">
        <v>0.62311300000000003</v>
      </c>
      <c r="G9">
        <v>12</v>
      </c>
    </row>
    <row r="10" spans="1:7" x14ac:dyDescent="0.25">
      <c r="A10">
        <v>-3.9470000000000001</v>
      </c>
      <c r="B10">
        <v>0.54900000000000004</v>
      </c>
      <c r="C10">
        <v>0</v>
      </c>
      <c r="D10">
        <v>1.7</v>
      </c>
      <c r="E10">
        <v>-0.50232299999999996</v>
      </c>
      <c r="G10">
        <v>12</v>
      </c>
    </row>
    <row r="11" spans="1:7" x14ac:dyDescent="0.25">
      <c r="A11">
        <v>-1.6679999999999999</v>
      </c>
      <c r="B11">
        <v>1.649</v>
      </c>
      <c r="C11">
        <v>0</v>
      </c>
      <c r="D11">
        <v>1.1000000000000001</v>
      </c>
      <c r="E11">
        <v>0.37068299999999998</v>
      </c>
      <c r="G11">
        <v>1</v>
      </c>
    </row>
    <row r="12" spans="1:7" x14ac:dyDescent="0.25">
      <c r="A12">
        <v>-2.4569999999999999</v>
      </c>
      <c r="B12">
        <v>-1.3879999999999999</v>
      </c>
      <c r="C12">
        <v>0</v>
      </c>
      <c r="D12">
        <v>1.52</v>
      </c>
      <c r="E12">
        <v>-0.51204700000000003</v>
      </c>
      <c r="G12">
        <v>16</v>
      </c>
    </row>
    <row r="13" spans="1:7" x14ac:dyDescent="0.25">
      <c r="A13">
        <v>0.38500000000000001</v>
      </c>
      <c r="B13">
        <v>2.4340000000000002</v>
      </c>
      <c r="C13">
        <v>0</v>
      </c>
      <c r="D13">
        <v>1.1000000000000001</v>
      </c>
      <c r="E13">
        <v>0.19397200000000001</v>
      </c>
      <c r="G13">
        <v>1</v>
      </c>
    </row>
    <row r="14" spans="1:7" x14ac:dyDescent="0.25">
      <c r="A14">
        <v>-0.253</v>
      </c>
      <c r="B14">
        <v>-1.8480000000000001</v>
      </c>
      <c r="C14">
        <v>0</v>
      </c>
      <c r="D14">
        <v>1.1000000000000001</v>
      </c>
      <c r="E14">
        <v>0.20710300000000001</v>
      </c>
      <c r="G14">
        <v>1</v>
      </c>
    </row>
    <row r="15" spans="1:7" x14ac:dyDescent="0.25">
      <c r="A15">
        <v>2.8290000000000002</v>
      </c>
      <c r="B15">
        <v>2.0590000000000002</v>
      </c>
      <c r="C15">
        <v>0</v>
      </c>
      <c r="D15">
        <v>1.1000000000000001</v>
      </c>
      <c r="E15">
        <v>0.19340399999999999</v>
      </c>
      <c r="G15">
        <v>1</v>
      </c>
    </row>
    <row r="16" spans="1:7" x14ac:dyDescent="0.25">
      <c r="A16">
        <v>2.169</v>
      </c>
      <c r="B16">
        <v>-2.1960000000000002</v>
      </c>
      <c r="C16">
        <v>0</v>
      </c>
      <c r="D16">
        <v>1.1000000000000001</v>
      </c>
      <c r="E16">
        <v>0.17675099999999999</v>
      </c>
      <c r="G16">
        <v>1</v>
      </c>
    </row>
    <row r="17" spans="1:7" x14ac:dyDescent="0.25">
      <c r="A17">
        <v>4.2770000000000001</v>
      </c>
      <c r="B17">
        <v>-1.1399999999999999</v>
      </c>
      <c r="C17">
        <v>0</v>
      </c>
      <c r="D17">
        <v>1.1000000000000001</v>
      </c>
      <c r="E17">
        <v>0.457872</v>
      </c>
      <c r="G17">
        <v>1</v>
      </c>
    </row>
    <row r="18" spans="1:7" x14ac:dyDescent="0.25">
      <c r="A18">
        <v>-4.5039999999999996</v>
      </c>
      <c r="B18">
        <v>0.22800000000000001</v>
      </c>
      <c r="C18">
        <v>0.88800000000000001</v>
      </c>
      <c r="D18">
        <v>1.1000000000000001</v>
      </c>
      <c r="E18">
        <v>0.186555</v>
      </c>
      <c r="G18">
        <v>1</v>
      </c>
    </row>
    <row r="19" spans="1:7" x14ac:dyDescent="0.25">
      <c r="A19">
        <v>-3.8980000000000001</v>
      </c>
      <c r="B19">
        <v>1.639</v>
      </c>
      <c r="C19">
        <v>0</v>
      </c>
      <c r="D19">
        <v>1.1000000000000001</v>
      </c>
      <c r="E19">
        <v>0.18981200000000001</v>
      </c>
      <c r="G19">
        <v>1</v>
      </c>
    </row>
    <row r="20" spans="1:7" x14ac:dyDescent="0.25">
      <c r="A20">
        <v>-4.5039999999999996</v>
      </c>
      <c r="B20">
        <v>0.22800000000000001</v>
      </c>
      <c r="C20">
        <v>-0.88800000000000001</v>
      </c>
      <c r="D20">
        <v>1.1000000000000001</v>
      </c>
      <c r="E20">
        <v>0.18660299999999999</v>
      </c>
      <c r="G20">
        <v>1</v>
      </c>
    </row>
    <row r="21" spans="1:7" x14ac:dyDescent="0.25">
      <c r="A21">
        <v>-3.3130000000000002</v>
      </c>
      <c r="B21">
        <v>-1.845</v>
      </c>
      <c r="C21">
        <v>0</v>
      </c>
      <c r="D21">
        <v>1.1000000000000001</v>
      </c>
      <c r="E21">
        <v>0.47344799999999998</v>
      </c>
      <c r="G21">
        <v>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26"/>
  <sheetViews>
    <sheetView workbookViewId="0">
      <selection activeCell="K16" sqref="K16"/>
    </sheetView>
  </sheetViews>
  <sheetFormatPr defaultRowHeight="15" x14ac:dyDescent="0.25"/>
  <sheetData>
    <row r="1" spans="1:7" x14ac:dyDescent="0.25">
      <c r="A1">
        <v>2.8460000000000001</v>
      </c>
      <c r="B1">
        <v>-1.2070000000000001</v>
      </c>
      <c r="C1">
        <v>0</v>
      </c>
      <c r="D1">
        <v>1.7</v>
      </c>
      <c r="E1">
        <v>8.6840000000000007E-3</v>
      </c>
      <c r="F1" s="1" t="s">
        <v>0</v>
      </c>
      <c r="G1">
        <v>12</v>
      </c>
    </row>
    <row r="2" spans="1:7" x14ac:dyDescent="0.25">
      <c r="A2">
        <v>3.5419999999999998</v>
      </c>
      <c r="B2">
        <v>0</v>
      </c>
      <c r="C2">
        <v>0</v>
      </c>
      <c r="D2">
        <v>1.7</v>
      </c>
      <c r="E2">
        <v>-0.19689899999999999</v>
      </c>
      <c r="F2" s="2">
        <v>1</v>
      </c>
      <c r="G2">
        <v>12</v>
      </c>
    </row>
    <row r="3" spans="1:7" x14ac:dyDescent="0.25">
      <c r="A3">
        <v>2.8460000000000001</v>
      </c>
      <c r="B3">
        <v>1.2070000000000001</v>
      </c>
      <c r="C3">
        <v>0</v>
      </c>
      <c r="D3">
        <v>1.7</v>
      </c>
      <c r="E3">
        <v>-4.2798000000000003E-2</v>
      </c>
      <c r="F3" s="1" t="s">
        <v>1</v>
      </c>
      <c r="G3">
        <v>12</v>
      </c>
    </row>
    <row r="4" spans="1:7" x14ac:dyDescent="0.25">
      <c r="A4">
        <v>1.4219999999999999</v>
      </c>
      <c r="B4">
        <v>1.2350000000000001</v>
      </c>
      <c r="C4">
        <v>0</v>
      </c>
      <c r="D4">
        <v>1.7</v>
      </c>
      <c r="E4">
        <v>0.16272</v>
      </c>
      <c r="F4">
        <f>10*1+16*12</f>
        <v>202</v>
      </c>
      <c r="G4">
        <v>12</v>
      </c>
    </row>
    <row r="5" spans="1:7" x14ac:dyDescent="0.25">
      <c r="A5">
        <v>0.70899999999999996</v>
      </c>
      <c r="B5">
        <v>0</v>
      </c>
      <c r="C5">
        <v>0</v>
      </c>
      <c r="D5">
        <v>1.7</v>
      </c>
      <c r="E5">
        <v>-5.8518000000000001E-2</v>
      </c>
      <c r="F5" s="1" t="s">
        <v>2</v>
      </c>
      <c r="G5">
        <v>12</v>
      </c>
    </row>
    <row r="6" spans="1:7" x14ac:dyDescent="0.25">
      <c r="A6">
        <v>1.4219999999999999</v>
      </c>
      <c r="B6">
        <v>-1.2350000000000001</v>
      </c>
      <c r="C6">
        <v>0</v>
      </c>
      <c r="D6">
        <v>1.7</v>
      </c>
      <c r="E6">
        <v>0.10259500000000001</v>
      </c>
      <c r="G6">
        <v>12</v>
      </c>
    </row>
    <row r="7" spans="1:7" x14ac:dyDescent="0.25">
      <c r="A7">
        <v>0.69299999999999995</v>
      </c>
      <c r="B7">
        <v>2.452</v>
      </c>
      <c r="C7">
        <v>0</v>
      </c>
      <c r="D7">
        <v>1.7</v>
      </c>
      <c r="E7">
        <v>-0.24559900000000001</v>
      </c>
      <c r="G7">
        <v>12</v>
      </c>
    </row>
    <row r="8" spans="1:7" x14ac:dyDescent="0.25">
      <c r="A8">
        <v>-0.69299999999999995</v>
      </c>
      <c r="B8">
        <v>2.452</v>
      </c>
      <c r="C8">
        <v>0</v>
      </c>
      <c r="D8">
        <v>1.7</v>
      </c>
      <c r="E8">
        <v>2.1264000000000002E-2</v>
      </c>
      <c r="G8">
        <v>12</v>
      </c>
    </row>
    <row r="9" spans="1:7" x14ac:dyDescent="0.25">
      <c r="A9">
        <v>-1.4219999999999999</v>
      </c>
      <c r="B9">
        <v>1.2350000000000001</v>
      </c>
      <c r="C9">
        <v>0</v>
      </c>
      <c r="D9">
        <v>1.7</v>
      </c>
      <c r="E9">
        <v>-0.12676699999999999</v>
      </c>
      <c r="G9">
        <v>12</v>
      </c>
    </row>
    <row r="10" spans="1:7" x14ac:dyDescent="0.25">
      <c r="A10">
        <v>-0.70899999999999996</v>
      </c>
      <c r="B10">
        <v>0</v>
      </c>
      <c r="C10">
        <v>0</v>
      </c>
      <c r="D10">
        <v>1.7</v>
      </c>
      <c r="E10">
        <v>0.25189299999999998</v>
      </c>
      <c r="G10">
        <v>12</v>
      </c>
    </row>
    <row r="11" spans="1:7" x14ac:dyDescent="0.25">
      <c r="A11">
        <v>-1.4219999999999999</v>
      </c>
      <c r="B11">
        <v>-1.2350000000000001</v>
      </c>
      <c r="C11">
        <v>0</v>
      </c>
      <c r="D11">
        <v>1.7</v>
      </c>
      <c r="E11">
        <v>-5.0982E-2</v>
      </c>
      <c r="G11">
        <v>12</v>
      </c>
    </row>
    <row r="12" spans="1:7" x14ac:dyDescent="0.25">
      <c r="A12">
        <v>-0.69299999999999995</v>
      </c>
      <c r="B12">
        <v>-2.452</v>
      </c>
      <c r="C12">
        <v>0</v>
      </c>
      <c r="D12">
        <v>1.7</v>
      </c>
      <c r="E12">
        <v>-3.8252000000000001E-2</v>
      </c>
      <c r="G12">
        <v>12</v>
      </c>
    </row>
    <row r="13" spans="1:7" x14ac:dyDescent="0.25">
      <c r="A13">
        <v>0.69299999999999995</v>
      </c>
      <c r="B13">
        <v>-2.452</v>
      </c>
      <c r="C13">
        <v>0</v>
      </c>
      <c r="D13">
        <v>1.7</v>
      </c>
      <c r="E13">
        <v>-0.19941900000000001</v>
      </c>
      <c r="G13">
        <v>12</v>
      </c>
    </row>
    <row r="14" spans="1:7" x14ac:dyDescent="0.25">
      <c r="A14">
        <v>-2.8460000000000001</v>
      </c>
      <c r="B14">
        <v>1.2070000000000001</v>
      </c>
      <c r="C14">
        <v>0</v>
      </c>
      <c r="D14">
        <v>1.7</v>
      </c>
      <c r="E14">
        <v>7.1207000000000006E-2</v>
      </c>
      <c r="G14">
        <v>12</v>
      </c>
    </row>
    <row r="15" spans="1:7" x14ac:dyDescent="0.25">
      <c r="A15">
        <v>-3.5419999999999998</v>
      </c>
      <c r="B15">
        <v>0</v>
      </c>
      <c r="C15">
        <v>0</v>
      </c>
      <c r="D15">
        <v>1.7</v>
      </c>
      <c r="E15">
        <v>-0.211645</v>
      </c>
      <c r="G15">
        <v>12</v>
      </c>
    </row>
    <row r="16" spans="1:7" x14ac:dyDescent="0.25">
      <c r="A16">
        <v>-2.8460000000000001</v>
      </c>
      <c r="B16">
        <v>-1.2070000000000001</v>
      </c>
      <c r="C16">
        <v>0</v>
      </c>
      <c r="D16">
        <v>1.7</v>
      </c>
      <c r="E16">
        <v>1.7739000000000001E-2</v>
      </c>
      <c r="G16">
        <v>12</v>
      </c>
    </row>
    <row r="17" spans="1:7" x14ac:dyDescent="0.25">
      <c r="A17">
        <v>3.39</v>
      </c>
      <c r="B17">
        <v>-2.1480000000000001</v>
      </c>
      <c r="C17">
        <v>0</v>
      </c>
      <c r="D17">
        <v>1.1000000000000001</v>
      </c>
      <c r="E17">
        <v>0.13050600000000001</v>
      </c>
      <c r="G17">
        <v>1</v>
      </c>
    </row>
    <row r="18" spans="1:7" x14ac:dyDescent="0.25">
      <c r="A18">
        <v>4.6269999999999998</v>
      </c>
      <c r="B18">
        <v>0</v>
      </c>
      <c r="C18">
        <v>0</v>
      </c>
      <c r="D18">
        <v>1.1000000000000001</v>
      </c>
      <c r="E18">
        <v>0.17857300000000001</v>
      </c>
      <c r="G18">
        <v>1</v>
      </c>
    </row>
    <row r="19" spans="1:7" x14ac:dyDescent="0.25">
      <c r="A19">
        <v>3.39</v>
      </c>
      <c r="B19">
        <v>2.1480000000000001</v>
      </c>
      <c r="C19">
        <v>0</v>
      </c>
      <c r="D19">
        <v>1.1000000000000001</v>
      </c>
      <c r="E19">
        <v>0.148835</v>
      </c>
      <c r="G19">
        <v>1</v>
      </c>
    </row>
    <row r="20" spans="1:7" x14ac:dyDescent="0.25">
      <c r="A20">
        <v>1.2330000000000001</v>
      </c>
      <c r="B20">
        <v>3.3940000000000001</v>
      </c>
      <c r="C20">
        <v>0</v>
      </c>
      <c r="D20">
        <v>1.1000000000000001</v>
      </c>
      <c r="E20">
        <v>0.182176</v>
      </c>
      <c r="G20">
        <v>1</v>
      </c>
    </row>
    <row r="21" spans="1:7" x14ac:dyDescent="0.25">
      <c r="A21">
        <v>-1.2330000000000001</v>
      </c>
      <c r="B21">
        <v>3.3940000000000001</v>
      </c>
      <c r="C21">
        <v>0</v>
      </c>
      <c r="D21">
        <v>1.1000000000000001</v>
      </c>
      <c r="E21">
        <v>0.13805799999999999</v>
      </c>
      <c r="G21">
        <v>1</v>
      </c>
    </row>
    <row r="22" spans="1:7" x14ac:dyDescent="0.25">
      <c r="A22">
        <v>-1.2330000000000001</v>
      </c>
      <c r="B22">
        <v>-3.3940000000000001</v>
      </c>
      <c r="C22">
        <v>0</v>
      </c>
      <c r="D22">
        <v>1.1000000000000001</v>
      </c>
      <c r="E22">
        <v>0.14807100000000001</v>
      </c>
      <c r="G22">
        <v>1</v>
      </c>
    </row>
    <row r="23" spans="1:7" x14ac:dyDescent="0.25">
      <c r="A23">
        <v>1.2330000000000001</v>
      </c>
      <c r="B23">
        <v>-3.3940000000000001</v>
      </c>
      <c r="C23">
        <v>0</v>
      </c>
      <c r="D23">
        <v>1.1000000000000001</v>
      </c>
      <c r="E23">
        <v>0.17766699999999999</v>
      </c>
      <c r="G23">
        <v>1</v>
      </c>
    </row>
    <row r="24" spans="1:7" x14ac:dyDescent="0.25">
      <c r="A24">
        <v>-3.39</v>
      </c>
      <c r="B24">
        <v>2.1480000000000001</v>
      </c>
      <c r="C24">
        <v>0</v>
      </c>
      <c r="D24">
        <v>1.1000000000000001</v>
      </c>
      <c r="E24">
        <v>0.118522</v>
      </c>
      <c r="G24">
        <v>1</v>
      </c>
    </row>
    <row r="25" spans="1:7" x14ac:dyDescent="0.25">
      <c r="A25">
        <v>-4.6269999999999998</v>
      </c>
      <c r="B25">
        <v>0</v>
      </c>
      <c r="C25">
        <v>0</v>
      </c>
      <c r="D25">
        <v>1.1000000000000001</v>
      </c>
      <c r="E25">
        <v>0.17688000000000001</v>
      </c>
      <c r="G25">
        <v>1</v>
      </c>
    </row>
    <row r="26" spans="1:7" x14ac:dyDescent="0.25">
      <c r="A26">
        <v>-3.39</v>
      </c>
      <c r="B26">
        <v>-2.1480000000000001</v>
      </c>
      <c r="C26">
        <v>0</v>
      </c>
      <c r="D26">
        <v>1.1000000000000001</v>
      </c>
      <c r="E26">
        <v>0.135493</v>
      </c>
      <c r="G26">
        <v>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9"/>
  <sheetViews>
    <sheetView workbookViewId="0">
      <selection activeCell="H10" sqref="H10"/>
    </sheetView>
  </sheetViews>
  <sheetFormatPr defaultRowHeight="15" x14ac:dyDescent="0.25"/>
  <sheetData>
    <row r="1" spans="1:7" x14ac:dyDescent="0.25">
      <c r="A1">
        <v>-0.26900000000000002</v>
      </c>
      <c r="B1">
        <v>0.25900000000000001</v>
      </c>
      <c r="C1">
        <v>-1.6E-2</v>
      </c>
      <c r="D1">
        <v>1.55</v>
      </c>
      <c r="E1">
        <v>3.6221999999999997E-2</v>
      </c>
      <c r="F1" s="1" t="s">
        <v>0</v>
      </c>
      <c r="G1">
        <v>14</v>
      </c>
    </row>
    <row r="2" spans="1:7" x14ac:dyDescent="0.25">
      <c r="A2">
        <v>-1.69</v>
      </c>
      <c r="B2">
        <v>0.872</v>
      </c>
      <c r="C2">
        <v>-5.3999999999999999E-2</v>
      </c>
      <c r="D2">
        <v>1.7</v>
      </c>
      <c r="E2">
        <v>5.5821000000000003E-2</v>
      </c>
      <c r="F2" s="2">
        <v>1</v>
      </c>
      <c r="G2">
        <v>12</v>
      </c>
    </row>
    <row r="3" spans="1:7" x14ac:dyDescent="0.25">
      <c r="A3">
        <v>-2.8650000000000002</v>
      </c>
      <c r="B3">
        <v>-9.7000000000000003E-2</v>
      </c>
      <c r="C3">
        <v>1.0999999999999999E-2</v>
      </c>
      <c r="D3">
        <v>1.7</v>
      </c>
      <c r="E3">
        <v>-0.32756800000000003</v>
      </c>
      <c r="F3" s="1" t="s">
        <v>1</v>
      </c>
      <c r="G3">
        <v>12</v>
      </c>
    </row>
    <row r="4" spans="1:7" x14ac:dyDescent="0.25">
      <c r="A4">
        <v>0.66700000000000004</v>
      </c>
      <c r="B4">
        <v>1.466</v>
      </c>
      <c r="C4">
        <v>0.183</v>
      </c>
      <c r="D4">
        <v>1.7</v>
      </c>
      <c r="E4">
        <v>0.13592899999999999</v>
      </c>
      <c r="F4">
        <f>20*1+8*12+14</f>
        <v>130</v>
      </c>
      <c r="G4">
        <v>12</v>
      </c>
    </row>
    <row r="5" spans="1:7" x14ac:dyDescent="0.25">
      <c r="A5">
        <v>2.1280000000000001</v>
      </c>
      <c r="B5">
        <v>1.335</v>
      </c>
      <c r="C5">
        <v>-0.23</v>
      </c>
      <c r="D5">
        <v>1.7</v>
      </c>
      <c r="E5">
        <v>-0.28298699999999999</v>
      </c>
      <c r="F5" s="1" t="s">
        <v>2</v>
      </c>
      <c r="G5">
        <v>12</v>
      </c>
    </row>
    <row r="6" spans="1:7" x14ac:dyDescent="0.25">
      <c r="A6">
        <v>-4.4999999999999998E-2</v>
      </c>
      <c r="B6">
        <v>-0.42399999999999999</v>
      </c>
      <c r="C6">
        <v>-1.375</v>
      </c>
      <c r="D6">
        <v>1.7</v>
      </c>
      <c r="E6">
        <v>7.4744000000000005E-2</v>
      </c>
      <c r="G6">
        <v>12</v>
      </c>
    </row>
    <row r="7" spans="1:7" x14ac:dyDescent="0.25">
      <c r="A7">
        <v>1.0249999999999999</v>
      </c>
      <c r="B7">
        <v>-1.5049999999999999</v>
      </c>
      <c r="C7">
        <v>-1.4770000000000001</v>
      </c>
      <c r="D7">
        <v>1.7</v>
      </c>
      <c r="E7">
        <v>-0.314919</v>
      </c>
      <c r="G7">
        <v>12</v>
      </c>
    </row>
    <row r="8" spans="1:7" x14ac:dyDescent="0.25">
      <c r="A8">
        <v>-0.222</v>
      </c>
      <c r="B8">
        <v>-0.71099999999999997</v>
      </c>
      <c r="C8">
        <v>1.173</v>
      </c>
      <c r="D8">
        <v>1.7</v>
      </c>
      <c r="E8">
        <v>8.2994999999999999E-2</v>
      </c>
      <c r="G8">
        <v>12</v>
      </c>
    </row>
    <row r="9" spans="1:7" x14ac:dyDescent="0.25">
      <c r="A9">
        <v>1.135</v>
      </c>
      <c r="B9">
        <v>-1.0549999999999999</v>
      </c>
      <c r="C9">
        <v>1.7769999999999999</v>
      </c>
      <c r="D9">
        <v>1.7</v>
      </c>
      <c r="E9">
        <v>-0.39466699999999999</v>
      </c>
      <c r="G9">
        <v>12</v>
      </c>
    </row>
    <row r="10" spans="1:7" x14ac:dyDescent="0.25">
      <c r="A10">
        <v>-1.7290000000000001</v>
      </c>
      <c r="B10">
        <v>1.5669999999999999</v>
      </c>
      <c r="C10">
        <v>0.78800000000000003</v>
      </c>
      <c r="D10">
        <v>1.1000000000000001</v>
      </c>
      <c r="E10">
        <v>6.0958999999999999E-2</v>
      </c>
      <c r="G10">
        <v>1</v>
      </c>
    </row>
    <row r="11" spans="1:7" x14ac:dyDescent="0.25">
      <c r="A11">
        <v>-1.726</v>
      </c>
      <c r="B11">
        <v>1.456</v>
      </c>
      <c r="C11">
        <v>-0.97699999999999998</v>
      </c>
      <c r="D11">
        <v>1.1000000000000001</v>
      </c>
      <c r="E11">
        <v>6.0845000000000003E-2</v>
      </c>
      <c r="G11">
        <v>1</v>
      </c>
    </row>
    <row r="12" spans="1:7" x14ac:dyDescent="0.25">
      <c r="A12">
        <v>-3.7749999999999999</v>
      </c>
      <c r="B12">
        <v>0.501</v>
      </c>
      <c r="C12">
        <v>-9.6000000000000002E-2</v>
      </c>
      <c r="D12">
        <v>1.1000000000000001</v>
      </c>
      <c r="E12">
        <v>0.15160499999999999</v>
      </c>
      <c r="G12">
        <v>1</v>
      </c>
    </row>
    <row r="13" spans="1:7" x14ac:dyDescent="0.25">
      <c r="A13">
        <v>-2.8730000000000002</v>
      </c>
      <c r="B13">
        <v>-0.83</v>
      </c>
      <c r="C13">
        <v>-0.8</v>
      </c>
      <c r="D13">
        <v>1.1000000000000001</v>
      </c>
      <c r="E13">
        <v>0.10953599999999999</v>
      </c>
      <c r="G13">
        <v>1</v>
      </c>
    </row>
    <row r="14" spans="1:7" x14ac:dyDescent="0.25">
      <c r="A14">
        <v>-2.9369999999999998</v>
      </c>
      <c r="B14">
        <v>-0.624</v>
      </c>
      <c r="C14">
        <v>0.96399999999999997</v>
      </c>
      <c r="D14">
        <v>1.1000000000000001</v>
      </c>
      <c r="E14">
        <v>9.5218999999999998E-2</v>
      </c>
      <c r="G14">
        <v>1</v>
      </c>
    </row>
    <row r="15" spans="1:7" x14ac:dyDescent="0.25">
      <c r="A15">
        <v>0.21299999999999999</v>
      </c>
      <c r="B15">
        <v>2.274</v>
      </c>
      <c r="C15">
        <v>-0.39500000000000002</v>
      </c>
      <c r="D15">
        <v>1.1000000000000001</v>
      </c>
      <c r="E15">
        <v>3.5038E-2</v>
      </c>
      <c r="G15">
        <v>1</v>
      </c>
    </row>
    <row r="16" spans="1:7" x14ac:dyDescent="0.25">
      <c r="A16">
        <v>0.57799999999999996</v>
      </c>
      <c r="B16">
        <v>1.728</v>
      </c>
      <c r="C16">
        <v>1.24</v>
      </c>
      <c r="D16">
        <v>1.1000000000000001</v>
      </c>
      <c r="E16">
        <v>4.8335000000000003E-2</v>
      </c>
      <c r="G16">
        <v>1</v>
      </c>
    </row>
    <row r="17" spans="1:7" x14ac:dyDescent="0.25">
      <c r="A17">
        <v>2.6739999999999999</v>
      </c>
      <c r="B17">
        <v>0.55900000000000005</v>
      </c>
      <c r="C17">
        <v>0.30599999999999999</v>
      </c>
      <c r="D17">
        <v>1.1000000000000001</v>
      </c>
      <c r="E17">
        <v>9.6784999999999996E-2</v>
      </c>
      <c r="G17">
        <v>1</v>
      </c>
    </row>
    <row r="18" spans="1:7" x14ac:dyDescent="0.25">
      <c r="A18">
        <v>2.2469999999999999</v>
      </c>
      <c r="B18">
        <v>1.18</v>
      </c>
      <c r="C18">
        <v>-1.3049999999999999</v>
      </c>
      <c r="D18">
        <v>1.1000000000000001</v>
      </c>
      <c r="E18">
        <v>0.10281899999999999</v>
      </c>
      <c r="G18">
        <v>1</v>
      </c>
    </row>
    <row r="19" spans="1:7" x14ac:dyDescent="0.25">
      <c r="A19">
        <v>2.6040000000000001</v>
      </c>
      <c r="B19">
        <v>2.2919999999999998</v>
      </c>
      <c r="C19">
        <v>5.0000000000000001E-3</v>
      </c>
      <c r="D19">
        <v>1.1000000000000001</v>
      </c>
      <c r="E19">
        <v>0.11949799999999999</v>
      </c>
      <c r="G19">
        <v>1</v>
      </c>
    </row>
    <row r="20" spans="1:7" x14ac:dyDescent="0.25">
      <c r="A20">
        <v>-1.006</v>
      </c>
      <c r="B20">
        <v>-0.86199999999999999</v>
      </c>
      <c r="C20">
        <v>-1.643</v>
      </c>
      <c r="D20">
        <v>1.1000000000000001</v>
      </c>
      <c r="E20">
        <v>6.6467999999999999E-2</v>
      </c>
      <c r="G20">
        <v>1</v>
      </c>
    </row>
    <row r="21" spans="1:7" x14ac:dyDescent="0.25">
      <c r="A21">
        <v>0.151</v>
      </c>
      <c r="B21">
        <v>0.39200000000000002</v>
      </c>
      <c r="C21">
        <v>-2.0750000000000002</v>
      </c>
      <c r="D21">
        <v>1.1000000000000001</v>
      </c>
      <c r="E21">
        <v>6.8700999999999998E-2</v>
      </c>
      <c r="G21">
        <v>1</v>
      </c>
    </row>
    <row r="22" spans="1:7" x14ac:dyDescent="0.25">
      <c r="A22">
        <v>0.79800000000000004</v>
      </c>
      <c r="B22">
        <v>-2.375</v>
      </c>
      <c r="C22">
        <v>-0.85699999999999998</v>
      </c>
      <c r="D22">
        <v>1.1000000000000001</v>
      </c>
      <c r="E22">
        <v>0.110189</v>
      </c>
      <c r="G22">
        <v>1</v>
      </c>
    </row>
    <row r="23" spans="1:7" x14ac:dyDescent="0.25">
      <c r="A23">
        <v>1.024</v>
      </c>
      <c r="B23">
        <v>-1.8480000000000001</v>
      </c>
      <c r="C23">
        <v>-2.516</v>
      </c>
      <c r="D23">
        <v>1.1000000000000001</v>
      </c>
      <c r="E23">
        <v>0.131989</v>
      </c>
      <c r="G23">
        <v>1</v>
      </c>
    </row>
    <row r="24" spans="1:7" x14ac:dyDescent="0.25">
      <c r="A24">
        <v>2.032</v>
      </c>
      <c r="B24">
        <v>-1.1559999999999999</v>
      </c>
      <c r="C24">
        <v>-1.25</v>
      </c>
      <c r="D24">
        <v>1.1000000000000001</v>
      </c>
      <c r="E24">
        <v>0.103661</v>
      </c>
      <c r="G24">
        <v>1</v>
      </c>
    </row>
    <row r="25" spans="1:7" x14ac:dyDescent="0.25">
      <c r="A25">
        <v>-0.83799999999999997</v>
      </c>
      <c r="B25">
        <v>-0.24299999999999999</v>
      </c>
      <c r="C25">
        <v>1.944</v>
      </c>
      <c r="D25">
        <v>1.1000000000000001</v>
      </c>
      <c r="E25">
        <v>8.5366999999999998E-2</v>
      </c>
      <c r="G25">
        <v>1</v>
      </c>
    </row>
    <row r="26" spans="1:7" x14ac:dyDescent="0.25">
      <c r="A26">
        <v>-0.73899999999999999</v>
      </c>
      <c r="B26">
        <v>-1.613</v>
      </c>
      <c r="C26">
        <v>0.84</v>
      </c>
      <c r="D26">
        <v>1.1000000000000001</v>
      </c>
      <c r="E26">
        <v>7.9965999999999995E-2</v>
      </c>
      <c r="G26">
        <v>1</v>
      </c>
    </row>
    <row r="27" spans="1:7" x14ac:dyDescent="0.25">
      <c r="A27">
        <v>0.94299999999999995</v>
      </c>
      <c r="B27">
        <v>-1.768</v>
      </c>
      <c r="C27">
        <v>2.585</v>
      </c>
      <c r="D27">
        <v>1.1000000000000001</v>
      </c>
      <c r="E27">
        <v>0.14475399999999999</v>
      </c>
      <c r="G27">
        <v>1</v>
      </c>
    </row>
    <row r="28" spans="1:7" x14ac:dyDescent="0.25">
      <c r="A28">
        <v>1.8220000000000001</v>
      </c>
      <c r="B28">
        <v>-1.5309999999999999</v>
      </c>
      <c r="C28">
        <v>1.079</v>
      </c>
      <c r="D28">
        <v>1.1000000000000001</v>
      </c>
      <c r="E28">
        <v>0.133128</v>
      </c>
      <c r="G28">
        <v>1</v>
      </c>
    </row>
    <row r="29" spans="1:7" x14ac:dyDescent="0.25">
      <c r="A29">
        <v>1.6240000000000001</v>
      </c>
      <c r="B29">
        <v>-0.189</v>
      </c>
      <c r="C29">
        <v>2.2290000000000001</v>
      </c>
      <c r="D29">
        <v>1.1000000000000001</v>
      </c>
      <c r="E29">
        <v>0.12956899999999999</v>
      </c>
      <c r="G29">
        <v>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17"/>
  <sheetViews>
    <sheetView workbookViewId="0">
      <selection activeCell="O34" sqref="O34"/>
    </sheetView>
  </sheetViews>
  <sheetFormatPr defaultRowHeight="15" x14ac:dyDescent="0.25"/>
  <sheetData>
    <row r="1" spans="1:7" x14ac:dyDescent="0.25">
      <c r="A1">
        <v>0</v>
      </c>
      <c r="B1">
        <v>0</v>
      </c>
      <c r="C1">
        <v>0</v>
      </c>
      <c r="D1">
        <v>1.55</v>
      </c>
      <c r="E1">
        <v>0.14735599999999999</v>
      </c>
      <c r="F1" s="1" t="s">
        <v>0</v>
      </c>
      <c r="G1">
        <v>14</v>
      </c>
    </row>
    <row r="2" spans="1:7" x14ac:dyDescent="0.25">
      <c r="A2">
        <v>1.03</v>
      </c>
      <c r="B2">
        <v>0.223</v>
      </c>
      <c r="C2">
        <v>1.081</v>
      </c>
      <c r="D2">
        <v>1.7</v>
      </c>
      <c r="E2">
        <v>-0.38853199999999999</v>
      </c>
      <c r="F2" s="2">
        <v>1</v>
      </c>
      <c r="G2">
        <v>12</v>
      </c>
    </row>
    <row r="3" spans="1:7" x14ac:dyDescent="0.25">
      <c r="A3">
        <v>0.498</v>
      </c>
      <c r="B3">
        <v>-1.054</v>
      </c>
      <c r="C3">
        <v>-0.95899999999999996</v>
      </c>
      <c r="D3">
        <v>1.7</v>
      </c>
      <c r="E3">
        <v>-0.39597900000000003</v>
      </c>
      <c r="F3" s="1" t="s">
        <v>1</v>
      </c>
      <c r="G3">
        <v>12</v>
      </c>
    </row>
    <row r="4" spans="1:7" x14ac:dyDescent="0.25">
      <c r="A4">
        <v>-1.2949999999999999</v>
      </c>
      <c r="B4">
        <v>-0.46</v>
      </c>
      <c r="C4">
        <v>0.625</v>
      </c>
      <c r="D4">
        <v>1.7</v>
      </c>
      <c r="E4">
        <v>-0.41885499999999998</v>
      </c>
      <c r="F4">
        <f>12*1+4*12+14</f>
        <v>74</v>
      </c>
      <c r="G4">
        <v>12</v>
      </c>
    </row>
    <row r="5" spans="1:7" x14ac:dyDescent="0.25">
      <c r="A5">
        <v>-0.23300000000000001</v>
      </c>
      <c r="B5">
        <v>1.2909999999999999</v>
      </c>
      <c r="C5">
        <v>-0.748</v>
      </c>
      <c r="D5">
        <v>1.7</v>
      </c>
      <c r="E5">
        <v>-0.40770800000000001</v>
      </c>
      <c r="F5" s="1" t="s">
        <v>2</v>
      </c>
      <c r="G5">
        <v>12</v>
      </c>
    </row>
    <row r="6" spans="1:7" x14ac:dyDescent="0.25">
      <c r="A6">
        <v>1.9610000000000001</v>
      </c>
      <c r="B6">
        <v>0.55400000000000005</v>
      </c>
      <c r="C6">
        <v>0.61899999999999999</v>
      </c>
      <c r="D6">
        <v>1.1000000000000001</v>
      </c>
      <c r="E6">
        <v>0.20219599999999999</v>
      </c>
      <c r="G6">
        <v>1</v>
      </c>
    </row>
    <row r="7" spans="1:7" x14ac:dyDescent="0.25">
      <c r="A7">
        <v>0.66100000000000003</v>
      </c>
      <c r="B7">
        <v>0.98599999999999999</v>
      </c>
      <c r="C7">
        <v>1.768</v>
      </c>
      <c r="D7">
        <v>1.1000000000000001</v>
      </c>
      <c r="E7">
        <v>0.201492</v>
      </c>
      <c r="G7">
        <v>1</v>
      </c>
    </row>
    <row r="8" spans="1:7" x14ac:dyDescent="0.25">
      <c r="A8">
        <v>1.19</v>
      </c>
      <c r="B8">
        <v>-0.71399999999999997</v>
      </c>
      <c r="C8">
        <v>1.615</v>
      </c>
      <c r="D8">
        <v>1.1000000000000001</v>
      </c>
      <c r="E8">
        <v>0.202268</v>
      </c>
      <c r="G8">
        <v>1</v>
      </c>
    </row>
    <row r="9" spans="1:7" x14ac:dyDescent="0.25">
      <c r="A9">
        <v>-0.252</v>
      </c>
      <c r="B9">
        <v>-1.2070000000000001</v>
      </c>
      <c r="C9">
        <v>-1.736</v>
      </c>
      <c r="D9">
        <v>1.1000000000000001</v>
      </c>
      <c r="E9">
        <v>0.20546300000000001</v>
      </c>
      <c r="G9">
        <v>1</v>
      </c>
    </row>
    <row r="10" spans="1:7" x14ac:dyDescent="0.25">
      <c r="A10">
        <v>1.4330000000000001</v>
      </c>
      <c r="B10">
        <v>-0.71299999999999997</v>
      </c>
      <c r="C10">
        <v>-1.4039999999999999</v>
      </c>
      <c r="D10">
        <v>1.1000000000000001</v>
      </c>
      <c r="E10">
        <v>0.201763</v>
      </c>
      <c r="G10">
        <v>1</v>
      </c>
    </row>
    <row r="11" spans="1:7" x14ac:dyDescent="0.25">
      <c r="A11">
        <v>0.66200000000000003</v>
      </c>
      <c r="B11">
        <v>-1.982</v>
      </c>
      <c r="C11">
        <v>-0.41</v>
      </c>
      <c r="D11">
        <v>1.1000000000000001</v>
      </c>
      <c r="E11">
        <v>0.20277400000000001</v>
      </c>
      <c r="G11">
        <v>1</v>
      </c>
    </row>
    <row r="12" spans="1:7" x14ac:dyDescent="0.25">
      <c r="A12">
        <v>-2.032</v>
      </c>
      <c r="B12">
        <v>-0.61599999999999999</v>
      </c>
      <c r="C12">
        <v>-0.16300000000000001</v>
      </c>
      <c r="D12">
        <v>1.1000000000000001</v>
      </c>
      <c r="E12">
        <v>0.209455</v>
      </c>
      <c r="G12">
        <v>1</v>
      </c>
    </row>
    <row r="13" spans="1:7" x14ac:dyDescent="0.25">
      <c r="A13">
        <v>-1.117</v>
      </c>
      <c r="B13">
        <v>-1.393</v>
      </c>
      <c r="C13">
        <v>1.161</v>
      </c>
      <c r="D13">
        <v>1.1000000000000001</v>
      </c>
      <c r="E13">
        <v>0.20907800000000001</v>
      </c>
      <c r="G13">
        <v>1</v>
      </c>
    </row>
    <row r="14" spans="1:7" x14ac:dyDescent="0.25">
      <c r="A14">
        <v>-1.6459999999999999</v>
      </c>
      <c r="B14">
        <v>0.307</v>
      </c>
      <c r="C14">
        <v>1.3169999999999999</v>
      </c>
      <c r="D14">
        <v>1.1000000000000001</v>
      </c>
      <c r="E14">
        <v>0.20966000000000001</v>
      </c>
      <c r="G14">
        <v>1</v>
      </c>
    </row>
    <row r="15" spans="1:7" x14ac:dyDescent="0.25">
      <c r="A15">
        <v>-0.97699999999999998</v>
      </c>
      <c r="B15">
        <v>1.119</v>
      </c>
      <c r="C15">
        <v>-1.526</v>
      </c>
      <c r="D15">
        <v>1.1000000000000001</v>
      </c>
      <c r="E15">
        <v>0.20696300000000001</v>
      </c>
      <c r="G15">
        <v>1</v>
      </c>
    </row>
    <row r="16" spans="1:7" x14ac:dyDescent="0.25">
      <c r="A16">
        <v>-0.59199999999999997</v>
      </c>
      <c r="B16">
        <v>2.0449999999999999</v>
      </c>
      <c r="C16">
        <v>-4.7E-2</v>
      </c>
      <c r="D16">
        <v>1.1000000000000001</v>
      </c>
      <c r="E16">
        <v>0.20610000000000001</v>
      </c>
      <c r="G16">
        <v>1</v>
      </c>
    </row>
    <row r="17" spans="1:7" x14ac:dyDescent="0.25">
      <c r="A17">
        <v>0.70799999999999996</v>
      </c>
      <c r="B17">
        <v>1.6140000000000001</v>
      </c>
      <c r="C17">
        <v>-1.1950000000000001</v>
      </c>
      <c r="D17">
        <v>1.1000000000000001</v>
      </c>
      <c r="E17">
        <v>0.20650499999999999</v>
      </c>
      <c r="G17">
        <v>1</v>
      </c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O40"/>
  <sheetViews>
    <sheetView workbookViewId="0">
      <selection activeCell="L3" sqref="L3:L18"/>
    </sheetView>
  </sheetViews>
  <sheetFormatPr defaultRowHeight="15" x14ac:dyDescent="0.25"/>
  <cols>
    <col min="3" max="3" width="14.28515625" customWidth="1"/>
  </cols>
  <sheetData>
    <row r="2" spans="1:15" x14ac:dyDescent="0.25">
      <c r="D2" t="s">
        <v>12</v>
      </c>
      <c r="G2" t="s">
        <v>13</v>
      </c>
      <c r="J2" t="s">
        <v>21</v>
      </c>
      <c r="K2" t="s">
        <v>22</v>
      </c>
    </row>
    <row r="3" spans="1:15" x14ac:dyDescent="0.25">
      <c r="A3">
        <v>148.16999999999999</v>
      </c>
      <c r="C3" t="s">
        <v>3</v>
      </c>
      <c r="D3" s="5">
        <v>149.7899185</v>
      </c>
      <c r="E3" s="5">
        <v>134</v>
      </c>
      <c r="F3">
        <v>149.19999999999999</v>
      </c>
      <c r="G3">
        <v>143.30000000000001</v>
      </c>
      <c r="H3">
        <v>69.22</v>
      </c>
      <c r="I3">
        <v>83.8</v>
      </c>
      <c r="J3">
        <v>84.3</v>
      </c>
      <c r="K3">
        <v>169.48386679999999</v>
      </c>
      <c r="L3">
        <v>148.02350000000001</v>
      </c>
      <c r="M3">
        <f>L3/G3</f>
        <v>1.0329623168178645</v>
      </c>
      <c r="N3">
        <f>F3/G3</f>
        <v>1.0411723656664338</v>
      </c>
      <c r="O3">
        <f>N3/M3</f>
        <v>1.0079480623009183</v>
      </c>
    </row>
    <row r="4" spans="1:15" x14ac:dyDescent="0.25">
      <c r="A4">
        <v>124.78</v>
      </c>
      <c r="C4" t="s">
        <v>4</v>
      </c>
      <c r="D4" s="5">
        <v>125.0758281</v>
      </c>
      <c r="E4" s="5">
        <v>110</v>
      </c>
      <c r="F4">
        <v>124.5</v>
      </c>
      <c r="G4">
        <v>124.5</v>
      </c>
      <c r="H4">
        <v>59.542000000000002</v>
      </c>
      <c r="I4">
        <v>62.4</v>
      </c>
      <c r="J4">
        <v>63</v>
      </c>
      <c r="K4">
        <v>144.23934130000001</v>
      </c>
      <c r="L4">
        <v>124.4401</v>
      </c>
      <c r="M4">
        <f t="shared" ref="M4:M18" si="0">L4/G4</f>
        <v>0.99951887550200802</v>
      </c>
      <c r="N4">
        <f t="shared" ref="N4:N14" si="1">F4/G4</f>
        <v>1</v>
      </c>
      <c r="O4">
        <f t="shared" ref="O4:O14" si="2">N4/M4</f>
        <v>1.0004813560901993</v>
      </c>
    </row>
    <row r="5" spans="1:15" x14ac:dyDescent="0.25">
      <c r="A5">
        <v>194.47</v>
      </c>
      <c r="C5" t="s">
        <v>5</v>
      </c>
      <c r="D5" s="5">
        <v>198.6058659</v>
      </c>
      <c r="E5" s="5"/>
      <c r="F5">
        <v>190.4</v>
      </c>
      <c r="G5">
        <v>190.7</v>
      </c>
      <c r="H5">
        <v>119.5829</v>
      </c>
      <c r="I5">
        <v>115.9</v>
      </c>
      <c r="J5">
        <v>116.2</v>
      </c>
      <c r="K5">
        <v>210.99326830000001</v>
      </c>
      <c r="L5">
        <v>197.46209999999999</v>
      </c>
      <c r="M5">
        <f t="shared" si="0"/>
        <v>1.0354593602517044</v>
      </c>
      <c r="N5">
        <f t="shared" si="1"/>
        <v>0.99842684845306773</v>
      </c>
      <c r="O5">
        <f t="shared" si="2"/>
        <v>0.96423566851562903</v>
      </c>
    </row>
    <row r="6" spans="1:15" x14ac:dyDescent="0.25">
      <c r="A6">
        <v>124.4</v>
      </c>
      <c r="B6">
        <v>0.4</v>
      </c>
      <c r="C6" t="s">
        <v>6</v>
      </c>
      <c r="D6" s="5">
        <v>126.0647048</v>
      </c>
      <c r="E6" s="5"/>
      <c r="F6">
        <v>130.4</v>
      </c>
      <c r="G6">
        <v>131.1</v>
      </c>
      <c r="H6">
        <v>64.691703669999995</v>
      </c>
      <c r="I6">
        <v>65.7</v>
      </c>
      <c r="J6">
        <v>67</v>
      </c>
      <c r="K6">
        <v>150.23847430000001</v>
      </c>
      <c r="L6">
        <v>126.12609999999999</v>
      </c>
      <c r="M6">
        <f t="shared" si="0"/>
        <v>0.96206025934401218</v>
      </c>
      <c r="N6">
        <f t="shared" si="1"/>
        <v>0.99466056445461493</v>
      </c>
      <c r="O6">
        <f t="shared" si="2"/>
        <v>1.0338859284477997</v>
      </c>
    </row>
    <row r="7" spans="1:15" x14ac:dyDescent="0.25">
      <c r="C7" t="s">
        <v>7</v>
      </c>
      <c r="D7" s="5">
        <v>193.6669746</v>
      </c>
      <c r="E7" s="5"/>
      <c r="F7">
        <v>189.6</v>
      </c>
      <c r="G7">
        <v>189.6</v>
      </c>
      <c r="H7">
        <v>117.3447853</v>
      </c>
      <c r="I7">
        <v>114.5</v>
      </c>
      <c r="J7">
        <v>115.1</v>
      </c>
      <c r="K7">
        <v>211.20169329999999</v>
      </c>
      <c r="L7">
        <v>193.0016</v>
      </c>
      <c r="M7">
        <f t="shared" si="0"/>
        <v>1.0179409282700422</v>
      </c>
      <c r="N7">
        <f t="shared" si="1"/>
        <v>1</v>
      </c>
      <c r="O7">
        <f t="shared" si="2"/>
        <v>0.98237527564538318</v>
      </c>
    </row>
    <row r="8" spans="1:15" x14ac:dyDescent="0.25">
      <c r="C8" t="s">
        <v>8</v>
      </c>
      <c r="D8" s="5">
        <v>130.25455579999999</v>
      </c>
      <c r="E8" s="5"/>
      <c r="F8">
        <v>136.19999999999999</v>
      </c>
      <c r="G8">
        <v>129.6</v>
      </c>
      <c r="H8">
        <v>60.188887569999999</v>
      </c>
      <c r="I8">
        <v>73.099999999999994</v>
      </c>
      <c r="J8">
        <v>73.900000000000006</v>
      </c>
      <c r="K8">
        <v>159.17268039999999</v>
      </c>
      <c r="L8">
        <v>129.6671</v>
      </c>
      <c r="M8">
        <f t="shared" si="0"/>
        <v>1.0005177469135804</v>
      </c>
      <c r="N8">
        <f t="shared" si="1"/>
        <v>1.0509259259259258</v>
      </c>
      <c r="O8">
        <f t="shared" si="2"/>
        <v>1.0503820938387607</v>
      </c>
    </row>
    <row r="9" spans="1:15" x14ac:dyDescent="0.25">
      <c r="C9" t="s">
        <v>9</v>
      </c>
      <c r="D9" s="5">
        <v>115.2232341</v>
      </c>
      <c r="E9" s="5"/>
      <c r="F9">
        <v>115.9</v>
      </c>
      <c r="G9">
        <v>115.4</v>
      </c>
      <c r="H9">
        <v>56.234633770000002</v>
      </c>
      <c r="I9">
        <v>55.4</v>
      </c>
      <c r="J9">
        <v>55.3</v>
      </c>
      <c r="K9">
        <v>137.44316380000001</v>
      </c>
      <c r="L9">
        <v>113.36790000000001</v>
      </c>
      <c r="M9">
        <f t="shared" si="0"/>
        <v>0.98239081455805888</v>
      </c>
      <c r="N9">
        <f t="shared" si="1"/>
        <v>1.0043327556325823</v>
      </c>
      <c r="O9">
        <f t="shared" si="2"/>
        <v>1.0223352465733246</v>
      </c>
    </row>
    <row r="10" spans="1:15" x14ac:dyDescent="0.25">
      <c r="C10" t="s">
        <v>10</v>
      </c>
      <c r="D10" s="5">
        <v>132.05252909999999</v>
      </c>
      <c r="E10" s="5"/>
      <c r="F10">
        <v>135.19999999999999</v>
      </c>
      <c r="G10">
        <v>129.1</v>
      </c>
      <c r="H10">
        <v>60.606098289999998</v>
      </c>
      <c r="I10">
        <v>72.099999999999994</v>
      </c>
      <c r="J10">
        <v>71.900000000000006</v>
      </c>
      <c r="K10">
        <v>156.5906201</v>
      </c>
      <c r="L10">
        <v>131.3963</v>
      </c>
      <c r="M10">
        <f t="shared" si="0"/>
        <v>1.0177869868319132</v>
      </c>
      <c r="N10">
        <f t="shared" si="1"/>
        <v>1.0472501936483345</v>
      </c>
      <c r="O10">
        <f t="shared" si="2"/>
        <v>1.028948303719359</v>
      </c>
    </row>
    <row r="11" spans="1:15" x14ac:dyDescent="0.25">
      <c r="C11" t="s">
        <v>11</v>
      </c>
      <c r="D11" s="5">
        <v>127.56358160000001</v>
      </c>
      <c r="E11" s="5"/>
      <c r="F11">
        <v>128</v>
      </c>
      <c r="G11">
        <v>127.8</v>
      </c>
      <c r="H11">
        <v>65.826528330000002</v>
      </c>
      <c r="I11">
        <v>67.7</v>
      </c>
      <c r="J11">
        <v>68</v>
      </c>
      <c r="K11">
        <v>152.37454940000001</v>
      </c>
      <c r="L11">
        <v>128.30009999999999</v>
      </c>
      <c r="M11">
        <f t="shared" si="0"/>
        <v>1.003913145539906</v>
      </c>
      <c r="N11">
        <f t="shared" si="1"/>
        <v>1.0015649452269171</v>
      </c>
      <c r="O11">
        <f t="shared" si="2"/>
        <v>0.99766095271944466</v>
      </c>
    </row>
    <row r="12" spans="1:15" x14ac:dyDescent="0.25">
      <c r="C12" t="s">
        <v>14</v>
      </c>
      <c r="D12" s="4">
        <v>242.02019999999999</v>
      </c>
      <c r="E12" s="4"/>
      <c r="F12">
        <v>213.1</v>
      </c>
      <c r="G12">
        <v>212.9</v>
      </c>
      <c r="H12">
        <v>123.2385695</v>
      </c>
      <c r="I12">
        <v>122.8</v>
      </c>
      <c r="J12">
        <v>122.6</v>
      </c>
      <c r="K12">
        <v>208.75854720000001</v>
      </c>
      <c r="L12">
        <v>241.2</v>
      </c>
      <c r="M12">
        <f t="shared" si="0"/>
        <v>1.132926256458431</v>
      </c>
      <c r="N12">
        <f t="shared" si="1"/>
        <v>1.0009394081728511</v>
      </c>
      <c r="O12">
        <f t="shared" si="2"/>
        <v>0.88349917081260376</v>
      </c>
    </row>
    <row r="13" spans="1:15" x14ac:dyDescent="0.25">
      <c r="C13" t="s">
        <v>15</v>
      </c>
      <c r="D13" s="4">
        <v>260.04090000000002</v>
      </c>
      <c r="E13" s="4"/>
      <c r="F13">
        <v>229.8</v>
      </c>
      <c r="G13">
        <v>231.4</v>
      </c>
      <c r="H13">
        <v>135.6939185</v>
      </c>
      <c r="I13">
        <v>135.5</v>
      </c>
      <c r="J13">
        <v>135</v>
      </c>
      <c r="K13">
        <v>224.25758070000001</v>
      </c>
      <c r="L13">
        <v>258.10000000000002</v>
      </c>
      <c r="M13">
        <f t="shared" si="0"/>
        <v>1.1153846153846154</v>
      </c>
      <c r="N13">
        <f t="shared" si="1"/>
        <v>0.99308556611927401</v>
      </c>
      <c r="O13">
        <f t="shared" si="2"/>
        <v>0.89035257652072841</v>
      </c>
    </row>
    <row r="14" spans="1:15" x14ac:dyDescent="0.25">
      <c r="C14" t="s">
        <v>16</v>
      </c>
      <c r="D14" s="5">
        <v>118.7069</v>
      </c>
      <c r="E14" s="3">
        <v>104.3326</v>
      </c>
      <c r="F14">
        <v>121.1</v>
      </c>
      <c r="G14">
        <v>115.8</v>
      </c>
      <c r="H14">
        <v>51.642674679999999</v>
      </c>
      <c r="I14">
        <v>59.5</v>
      </c>
      <c r="J14">
        <v>59.4</v>
      </c>
      <c r="K14">
        <v>142.2090499</v>
      </c>
      <c r="L14">
        <v>117.84</v>
      </c>
      <c r="M14">
        <f t="shared" si="0"/>
        <v>1.017616580310881</v>
      </c>
      <c r="N14">
        <f t="shared" si="1"/>
        <v>1.0457685664939551</v>
      </c>
      <c r="O14">
        <f t="shared" si="2"/>
        <v>1.0276646300067886</v>
      </c>
    </row>
    <row r="15" spans="1:15" x14ac:dyDescent="0.25">
      <c r="C15" t="s">
        <v>17</v>
      </c>
      <c r="D15" s="5">
        <v>122.3128</v>
      </c>
      <c r="E15" s="5"/>
      <c r="F15">
        <v>130.4</v>
      </c>
      <c r="G15">
        <v>131.1</v>
      </c>
      <c r="H15">
        <v>61.778506219999997</v>
      </c>
      <c r="I15">
        <v>65.7</v>
      </c>
      <c r="J15">
        <v>67</v>
      </c>
      <c r="K15">
        <v>153.08831190000001</v>
      </c>
      <c r="L15">
        <v>121.104</v>
      </c>
      <c r="M15">
        <f t="shared" si="0"/>
        <v>0.9237528604118993</v>
      </c>
      <c r="N15">
        <f t="shared" ref="N15:N16" si="3">F15/G15</f>
        <v>0.99466056445461493</v>
      </c>
      <c r="O15">
        <f t="shared" ref="O15:O16" si="4">N15/M15</f>
        <v>1.076760470339543</v>
      </c>
    </row>
    <row r="16" spans="1:15" x14ac:dyDescent="0.25">
      <c r="A16">
        <v>126.27152778129201</v>
      </c>
      <c r="C16" t="s">
        <v>18</v>
      </c>
      <c r="D16" s="5">
        <v>138.47219999999999</v>
      </c>
      <c r="E16" s="5"/>
      <c r="F16">
        <v>139.9</v>
      </c>
      <c r="G16">
        <v>135</v>
      </c>
      <c r="H16">
        <v>61.591113530000001</v>
      </c>
      <c r="I16">
        <v>76.400000000000006</v>
      </c>
      <c r="J16">
        <v>76.400000000000006</v>
      </c>
      <c r="K16">
        <v>161.0446024</v>
      </c>
      <c r="L16">
        <v>136.77869999999999</v>
      </c>
      <c r="M16">
        <f t="shared" si="0"/>
        <v>1.0131755555555555</v>
      </c>
      <c r="N16">
        <f t="shared" si="3"/>
        <v>1.0362962962962963</v>
      </c>
      <c r="O16">
        <f t="shared" si="4"/>
        <v>1.0228200735933299</v>
      </c>
    </row>
    <row r="17" spans="1:15" x14ac:dyDescent="0.25">
      <c r="A17">
        <v>126.42270570115164</v>
      </c>
      <c r="C17" t="s">
        <v>19</v>
      </c>
      <c r="D17" s="5">
        <v>126.39</v>
      </c>
      <c r="E17" s="3">
        <v>108.24509999999999</v>
      </c>
      <c r="F17">
        <v>122.2</v>
      </c>
      <c r="G17">
        <v>122.2</v>
      </c>
      <c r="H17">
        <v>64.827594199999993</v>
      </c>
      <c r="I17">
        <v>65.400000000000006</v>
      </c>
      <c r="J17">
        <v>65.900000000000006</v>
      </c>
      <c r="K17">
        <v>147.6515527</v>
      </c>
      <c r="L17">
        <v>128.05000000000001</v>
      </c>
      <c r="M17">
        <f t="shared" si="0"/>
        <v>1.0478723404255319</v>
      </c>
      <c r="N17">
        <f t="shared" ref="N17" si="5">F17/G17</f>
        <v>1</v>
      </c>
      <c r="O17">
        <f t="shared" ref="O17" si="6">N17/M17</f>
        <v>0.95431472081218272</v>
      </c>
    </row>
    <row r="18" spans="1:15" x14ac:dyDescent="0.25">
      <c r="A18">
        <v>125.31886023198508</v>
      </c>
      <c r="C18" t="s">
        <v>20</v>
      </c>
      <c r="D18" s="5">
        <v>104.21599999999999</v>
      </c>
      <c r="E18" s="3">
        <v>92.519499999999994</v>
      </c>
      <c r="F18">
        <v>107.2</v>
      </c>
      <c r="G18">
        <v>107.4</v>
      </c>
      <c r="H18">
        <v>47.656773970000003</v>
      </c>
      <c r="I18">
        <v>47.9</v>
      </c>
      <c r="J18">
        <v>48.5</v>
      </c>
      <c r="K18">
        <v>128.361537</v>
      </c>
      <c r="L18">
        <v>104.054</v>
      </c>
      <c r="M18">
        <f t="shared" si="0"/>
        <v>0.96884543761638731</v>
      </c>
      <c r="N18">
        <f t="shared" ref="N18" si="7">F18/G18</f>
        <v>0.9981378026070763</v>
      </c>
      <c r="O18">
        <f t="shared" ref="O18" si="8">N18/M18</f>
        <v>1.0302343014204163</v>
      </c>
    </row>
    <row r="19" spans="1:15" x14ac:dyDescent="0.25">
      <c r="A19">
        <v>126.33780873029154</v>
      </c>
      <c r="O19">
        <f>AVERAGE(O3:O18)</f>
        <v>0.99836867695977571</v>
      </c>
    </row>
    <row r="20" spans="1:15" x14ac:dyDescent="0.25">
      <c r="A20">
        <v>126.91952160280567</v>
      </c>
    </row>
    <row r="21" spans="1:15" x14ac:dyDescent="0.25">
      <c r="A21">
        <v>126.56851639632735</v>
      </c>
    </row>
    <row r="22" spans="1:15" x14ac:dyDescent="0.25">
      <c r="A22">
        <v>126.53701926077396</v>
      </c>
    </row>
    <row r="23" spans="1:15" x14ac:dyDescent="0.25">
      <c r="A23">
        <v>125.50169504441385</v>
      </c>
    </row>
    <row r="24" spans="1:15" x14ac:dyDescent="0.25">
      <c r="A24">
        <v>126.67456114741299</v>
      </c>
    </row>
    <row r="25" spans="1:15" x14ac:dyDescent="0.25">
      <c r="A25">
        <v>127.25344876567067</v>
      </c>
    </row>
    <row r="28" spans="1:15" x14ac:dyDescent="0.25">
      <c r="A28">
        <f>AVERAGE(A16:A25)</f>
        <v>126.38056646621249</v>
      </c>
    </row>
    <row r="29" spans="1:15" x14ac:dyDescent="0.25">
      <c r="A29">
        <f>STDEV(A16:A25)/A28</f>
        <v>4.6541569622854384E-3</v>
      </c>
    </row>
    <row r="31" spans="1:15" x14ac:dyDescent="0.25">
      <c r="B31">
        <f>(A16-$A$28)/$A$28*100</f>
        <v>-8.6278047305341707E-2</v>
      </c>
    </row>
    <row r="32" spans="1:15" x14ac:dyDescent="0.25">
      <c r="B32">
        <f t="shared" ref="B32:B40" si="9">(A17-$A$28)/$A$28*100</f>
        <v>3.3343128708338665E-2</v>
      </c>
    </row>
    <row r="33" spans="2:2" x14ac:dyDescent="0.25">
      <c r="B33">
        <f t="shared" si="9"/>
        <v>-0.84008662400737488</v>
      </c>
    </row>
    <row r="34" spans="2:2" x14ac:dyDescent="0.25">
      <c r="B34">
        <f t="shared" si="9"/>
        <v>-3.383252434809654E-2</v>
      </c>
    </row>
    <row r="35" spans="2:2" x14ac:dyDescent="0.25">
      <c r="B35">
        <f t="shared" si="9"/>
        <v>0.42645412317982945</v>
      </c>
    </row>
    <row r="36" spans="2:2" x14ac:dyDescent="0.25">
      <c r="B36">
        <f t="shared" si="9"/>
        <v>0.14871742972058627</v>
      </c>
    </row>
    <row r="37" spans="2:2" x14ac:dyDescent="0.25">
      <c r="B37">
        <f t="shared" si="9"/>
        <v>0.12379497808573399</v>
      </c>
    </row>
    <row r="38" spans="2:2" x14ac:dyDescent="0.25">
      <c r="B38">
        <f t="shared" si="9"/>
        <v>-0.69541658687975516</v>
      </c>
    </row>
    <row r="39" spans="2:2" x14ac:dyDescent="0.25">
      <c r="B39">
        <f t="shared" si="9"/>
        <v>0.23262649426334117</v>
      </c>
    </row>
    <row r="40" spans="2:2" x14ac:dyDescent="0.25">
      <c r="B40">
        <f t="shared" si="9"/>
        <v>0.69067762858267145</v>
      </c>
    </row>
  </sheetData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C2:W121"/>
  <sheetViews>
    <sheetView topLeftCell="E1" zoomScale="115" zoomScaleNormal="115" workbookViewId="0">
      <selection activeCell="Q99" sqref="Q99:R99"/>
    </sheetView>
  </sheetViews>
  <sheetFormatPr defaultRowHeight="15" x14ac:dyDescent="0.25"/>
  <sheetData>
    <row r="2" spans="3:14" x14ac:dyDescent="0.25">
      <c r="D2" t="s">
        <v>23</v>
      </c>
    </row>
    <row r="3" spans="3:14" x14ac:dyDescent="0.25">
      <c r="D3" t="s">
        <v>24</v>
      </c>
      <c r="F3" t="s">
        <v>13</v>
      </c>
      <c r="G3" t="s">
        <v>22</v>
      </c>
      <c r="H3" t="s">
        <v>21</v>
      </c>
      <c r="I3" t="s">
        <v>22</v>
      </c>
    </row>
    <row r="4" spans="3:14" x14ac:dyDescent="0.25">
      <c r="C4" t="s">
        <v>3</v>
      </c>
      <c r="D4">
        <v>148.02350000000001</v>
      </c>
      <c r="F4">
        <v>143.30000000000001</v>
      </c>
      <c r="G4">
        <v>149.19999999999999</v>
      </c>
      <c r="H4">
        <v>84.3</v>
      </c>
      <c r="I4">
        <v>169.48386679999999</v>
      </c>
      <c r="L4">
        <f>I4/D4</f>
        <v>1.1449794579914674</v>
      </c>
      <c r="N4">
        <f>I4/G4</f>
        <v>1.1359508498659519</v>
      </c>
    </row>
    <row r="5" spans="3:14" x14ac:dyDescent="0.25">
      <c r="C5" t="s">
        <v>4</v>
      </c>
      <c r="D5">
        <v>124.4401</v>
      </c>
      <c r="F5">
        <v>124.5</v>
      </c>
      <c r="G5">
        <v>124.5</v>
      </c>
      <c r="H5">
        <v>63</v>
      </c>
      <c r="I5">
        <v>144.23934130000001</v>
      </c>
      <c r="L5">
        <f t="shared" ref="L5:L19" si="0">I5/D5</f>
        <v>1.1591066006857917</v>
      </c>
      <c r="N5">
        <f t="shared" ref="N5:N19" si="1">I5/G5</f>
        <v>1.1585489261044177</v>
      </c>
    </row>
    <row r="6" spans="3:14" x14ac:dyDescent="0.25">
      <c r="C6" t="s">
        <v>5</v>
      </c>
      <c r="D6">
        <v>197.46209999999999</v>
      </c>
      <c r="F6">
        <v>190.7</v>
      </c>
      <c r="G6">
        <v>190.4</v>
      </c>
      <c r="H6">
        <v>116.2</v>
      </c>
      <c r="I6">
        <v>210.99326830000001</v>
      </c>
      <c r="L6">
        <f t="shared" si="0"/>
        <v>1.0685253944934243</v>
      </c>
      <c r="N6">
        <f t="shared" si="1"/>
        <v>1.1081579217436974</v>
      </c>
    </row>
    <row r="7" spans="3:14" x14ac:dyDescent="0.25">
      <c r="C7" t="s">
        <v>6</v>
      </c>
      <c r="D7">
        <v>126.12609999999999</v>
      </c>
      <c r="F7">
        <v>131.1</v>
      </c>
      <c r="G7">
        <v>130.4</v>
      </c>
      <c r="H7">
        <v>67</v>
      </c>
      <c r="I7">
        <v>150.23847430000001</v>
      </c>
      <c r="L7">
        <f t="shared" si="0"/>
        <v>1.1911767215508924</v>
      </c>
      <c r="N7">
        <f t="shared" si="1"/>
        <v>1.1521355391104295</v>
      </c>
    </row>
    <row r="8" spans="3:14" x14ac:dyDescent="0.25">
      <c r="C8" t="s">
        <v>7</v>
      </c>
      <c r="D8">
        <v>193.0016</v>
      </c>
      <c r="F8">
        <v>189.6</v>
      </c>
      <c r="G8">
        <v>189.6</v>
      </c>
      <c r="H8">
        <v>115.1</v>
      </c>
      <c r="I8">
        <v>211.20169329999999</v>
      </c>
      <c r="L8">
        <f t="shared" si="0"/>
        <v>1.094300219790924</v>
      </c>
      <c r="N8">
        <f t="shared" si="1"/>
        <v>1.1139329815400845</v>
      </c>
    </row>
    <row r="9" spans="3:14" x14ac:dyDescent="0.25">
      <c r="C9" t="s">
        <v>8</v>
      </c>
      <c r="D9">
        <v>129.6671</v>
      </c>
      <c r="F9">
        <v>129.6</v>
      </c>
      <c r="G9">
        <v>136.19999999999999</v>
      </c>
      <c r="H9">
        <v>73.900000000000006</v>
      </c>
      <c r="I9">
        <v>159.17268039999999</v>
      </c>
      <c r="L9">
        <f t="shared" si="0"/>
        <v>1.2275487027935381</v>
      </c>
      <c r="N9">
        <f t="shared" si="1"/>
        <v>1.1686687254038179</v>
      </c>
    </row>
    <row r="10" spans="3:14" x14ac:dyDescent="0.25">
      <c r="C10" t="s">
        <v>9</v>
      </c>
      <c r="D10">
        <v>113.36790000000001</v>
      </c>
      <c r="F10">
        <v>115.4</v>
      </c>
      <c r="G10">
        <v>115.9</v>
      </c>
      <c r="H10">
        <v>55.3</v>
      </c>
      <c r="I10">
        <v>137.44316380000001</v>
      </c>
      <c r="L10">
        <f t="shared" si="0"/>
        <v>1.212364027206996</v>
      </c>
      <c r="N10">
        <f t="shared" si="1"/>
        <v>1.1858771682484901</v>
      </c>
    </row>
    <row r="11" spans="3:14" x14ac:dyDescent="0.25">
      <c r="C11" t="s">
        <v>10</v>
      </c>
      <c r="D11">
        <v>131.3963</v>
      </c>
      <c r="F11">
        <v>129.1</v>
      </c>
      <c r="G11">
        <v>135.19999999999999</v>
      </c>
      <c r="H11">
        <v>71.900000000000006</v>
      </c>
      <c r="I11">
        <v>156.5906201</v>
      </c>
      <c r="L11">
        <f t="shared" si="0"/>
        <v>1.1917429950462837</v>
      </c>
      <c r="N11">
        <f t="shared" si="1"/>
        <v>1.1582146457100593</v>
      </c>
    </row>
    <row r="12" spans="3:14" x14ac:dyDescent="0.25">
      <c r="C12" t="s">
        <v>11</v>
      </c>
      <c r="D12">
        <v>128.30009999999999</v>
      </c>
      <c r="F12">
        <v>127.8</v>
      </c>
      <c r="G12">
        <v>128</v>
      </c>
      <c r="H12">
        <v>68</v>
      </c>
      <c r="I12">
        <v>152.37454940000001</v>
      </c>
      <c r="L12">
        <f t="shared" si="0"/>
        <v>1.1876417040984382</v>
      </c>
      <c r="N12">
        <f t="shared" si="1"/>
        <v>1.1904261671875001</v>
      </c>
    </row>
    <row r="13" spans="3:14" x14ac:dyDescent="0.25">
      <c r="C13" t="s">
        <v>14</v>
      </c>
      <c r="D13">
        <v>241.2</v>
      </c>
      <c r="F13">
        <v>212.9</v>
      </c>
      <c r="G13">
        <v>213.1</v>
      </c>
      <c r="H13">
        <v>122.6</v>
      </c>
      <c r="I13">
        <v>208.75854720000001</v>
      </c>
      <c r="L13">
        <f t="shared" si="0"/>
        <v>0.86549978109452741</v>
      </c>
      <c r="N13">
        <f t="shared" si="1"/>
        <v>0.97962715720319105</v>
      </c>
    </row>
    <row r="14" spans="3:14" x14ac:dyDescent="0.25">
      <c r="C14" t="s">
        <v>15</v>
      </c>
      <c r="D14">
        <v>258.10000000000002</v>
      </c>
      <c r="F14">
        <v>231.4</v>
      </c>
      <c r="G14">
        <v>229.8</v>
      </c>
      <c r="H14">
        <v>135</v>
      </c>
      <c r="I14">
        <v>224.25758070000001</v>
      </c>
      <c r="L14">
        <f t="shared" si="0"/>
        <v>0.86887865439752032</v>
      </c>
      <c r="N14">
        <f t="shared" si="1"/>
        <v>0.97588155221932116</v>
      </c>
    </row>
    <row r="15" spans="3:14" x14ac:dyDescent="0.25">
      <c r="C15" t="s">
        <v>16</v>
      </c>
      <c r="D15">
        <v>117.84</v>
      </c>
      <c r="F15">
        <v>115.8</v>
      </c>
      <c r="G15">
        <v>121.1</v>
      </c>
      <c r="H15">
        <v>59.4</v>
      </c>
      <c r="I15">
        <v>142.2090499</v>
      </c>
      <c r="L15">
        <f t="shared" si="0"/>
        <v>1.2067977757976918</v>
      </c>
      <c r="N15">
        <f t="shared" si="1"/>
        <v>1.1743108992568125</v>
      </c>
    </row>
    <row r="16" spans="3:14" x14ac:dyDescent="0.25">
      <c r="C16" t="s">
        <v>17</v>
      </c>
      <c r="D16">
        <v>121.104</v>
      </c>
      <c r="F16">
        <v>131.1</v>
      </c>
      <c r="G16">
        <v>130.4</v>
      </c>
      <c r="H16">
        <v>67</v>
      </c>
      <c r="I16">
        <v>153.08831190000001</v>
      </c>
      <c r="L16">
        <f t="shared" si="0"/>
        <v>1.2641061558660325</v>
      </c>
      <c r="N16">
        <f t="shared" si="1"/>
        <v>1.1739901219325153</v>
      </c>
    </row>
    <row r="17" spans="3:14" x14ac:dyDescent="0.25">
      <c r="C17" t="s">
        <v>18</v>
      </c>
      <c r="D17">
        <v>136.77869999999999</v>
      </c>
      <c r="F17">
        <v>135</v>
      </c>
      <c r="G17">
        <v>139.9</v>
      </c>
      <c r="H17">
        <v>76.400000000000006</v>
      </c>
      <c r="I17">
        <v>161.0446024</v>
      </c>
      <c r="L17">
        <f t="shared" si="0"/>
        <v>1.1774099505259226</v>
      </c>
      <c r="N17">
        <f t="shared" si="1"/>
        <v>1.1511408320228735</v>
      </c>
    </row>
    <row r="18" spans="3:14" x14ac:dyDescent="0.25">
      <c r="C18" t="s">
        <v>19</v>
      </c>
      <c r="D18">
        <v>128.05000000000001</v>
      </c>
      <c r="F18">
        <v>122.2</v>
      </c>
      <c r="G18">
        <v>122.2</v>
      </c>
      <c r="H18">
        <v>65.900000000000006</v>
      </c>
      <c r="I18">
        <v>147.6515527</v>
      </c>
      <c r="L18">
        <f t="shared" si="0"/>
        <v>1.1530773346349081</v>
      </c>
      <c r="N18">
        <f t="shared" si="1"/>
        <v>1.2082778453355154</v>
      </c>
    </row>
    <row r="19" spans="3:14" x14ac:dyDescent="0.25">
      <c r="C19" t="s">
        <v>20</v>
      </c>
      <c r="D19">
        <v>104.054</v>
      </c>
      <c r="F19">
        <v>107.4</v>
      </c>
      <c r="G19">
        <v>107.2</v>
      </c>
      <c r="H19">
        <v>48.5</v>
      </c>
      <c r="I19">
        <v>128.361537</v>
      </c>
      <c r="L19">
        <f t="shared" si="0"/>
        <v>1.2336050223922195</v>
      </c>
      <c r="N19">
        <f t="shared" si="1"/>
        <v>1.1974023973880596</v>
      </c>
    </row>
    <row r="21" spans="3:14" x14ac:dyDescent="0.25">
      <c r="C21" t="s">
        <v>25</v>
      </c>
      <c r="E21" t="s">
        <v>28</v>
      </c>
      <c r="F21" t="s">
        <v>31</v>
      </c>
      <c r="G21" t="s">
        <v>29</v>
      </c>
      <c r="H21" t="s">
        <v>30</v>
      </c>
      <c r="J21" t="s">
        <v>13</v>
      </c>
      <c r="K21" t="s">
        <v>22</v>
      </c>
      <c r="L21" t="s">
        <v>33</v>
      </c>
    </row>
    <row r="22" spans="3:14" x14ac:dyDescent="0.25">
      <c r="C22" t="s">
        <v>3</v>
      </c>
      <c r="E22">
        <v>148.52112299999999</v>
      </c>
      <c r="F22">
        <v>139.06346199999999</v>
      </c>
      <c r="G22">
        <v>171.75196</v>
      </c>
      <c r="H22">
        <f>G22/E22</f>
        <v>1.1564143640362861</v>
      </c>
      <c r="J22">
        <v>143.30000000000001</v>
      </c>
      <c r="K22">
        <v>149.19999999999999</v>
      </c>
      <c r="L22" t="s">
        <v>32</v>
      </c>
      <c r="N22">
        <f>K22/E22</f>
        <v>1.0045709121119424</v>
      </c>
    </row>
    <row r="23" spans="3:14" x14ac:dyDescent="0.25">
      <c r="C23" t="s">
        <v>4</v>
      </c>
      <c r="E23">
        <v>124.79469</v>
      </c>
      <c r="F23">
        <v>108.228262</v>
      </c>
      <c r="G23">
        <v>144.19089099999999</v>
      </c>
      <c r="H23">
        <f t="shared" ref="H23:H37" si="2">G23/E23</f>
        <v>1.1554248902737767</v>
      </c>
      <c r="J23">
        <v>124.5</v>
      </c>
      <c r="K23">
        <v>124.5</v>
      </c>
      <c r="L23">
        <v>128.57070100000001</v>
      </c>
      <c r="N23">
        <f t="shared" ref="N23:N37" si="3">K23/E23</f>
        <v>0.99763860145010974</v>
      </c>
    </row>
    <row r="24" spans="3:14" x14ac:dyDescent="0.25">
      <c r="C24" t="s">
        <v>5</v>
      </c>
      <c r="E24">
        <v>194.25694300000001</v>
      </c>
      <c r="F24">
        <v>188.651408</v>
      </c>
      <c r="G24">
        <v>213.280314</v>
      </c>
      <c r="H24">
        <f t="shared" si="2"/>
        <v>1.097928911606521</v>
      </c>
      <c r="J24">
        <v>190.7</v>
      </c>
      <c r="K24">
        <v>190.4</v>
      </c>
      <c r="L24" t="s">
        <v>32</v>
      </c>
      <c r="N24">
        <f t="shared" si="3"/>
        <v>0.98014514724449253</v>
      </c>
    </row>
    <row r="25" spans="3:14" x14ac:dyDescent="0.25">
      <c r="C25" t="s">
        <v>6</v>
      </c>
      <c r="E25">
        <v>125.941597</v>
      </c>
      <c r="F25">
        <v>114.614604</v>
      </c>
      <c r="G25">
        <v>151.698026</v>
      </c>
      <c r="H25">
        <f t="shared" si="2"/>
        <v>1.20451089722167</v>
      </c>
      <c r="J25">
        <v>131.1</v>
      </c>
      <c r="K25">
        <v>130.4</v>
      </c>
      <c r="L25">
        <v>136.55974399999999</v>
      </c>
      <c r="N25">
        <f t="shared" si="3"/>
        <v>1.0354005595148996</v>
      </c>
    </row>
    <row r="26" spans="3:14" x14ac:dyDescent="0.25">
      <c r="C26" t="s">
        <v>7</v>
      </c>
      <c r="E26">
        <v>190.873626</v>
      </c>
      <c r="F26">
        <v>186.69180499999999</v>
      </c>
      <c r="G26">
        <v>209.08578</v>
      </c>
      <c r="H26">
        <f t="shared" si="2"/>
        <v>1.0954147221994934</v>
      </c>
      <c r="J26">
        <v>189.6</v>
      </c>
      <c r="K26">
        <v>189.6</v>
      </c>
      <c r="L26">
        <v>206.86612600000001</v>
      </c>
      <c r="N26">
        <f t="shared" si="3"/>
        <v>0.99332738615234351</v>
      </c>
    </row>
    <row r="27" spans="3:14" x14ac:dyDescent="0.25">
      <c r="C27" t="s">
        <v>8</v>
      </c>
      <c r="E27">
        <v>130.488123</v>
      </c>
      <c r="F27">
        <v>123.737151</v>
      </c>
      <c r="G27">
        <v>153.65745699999999</v>
      </c>
      <c r="H27">
        <f t="shared" si="2"/>
        <v>1.1775589491773133</v>
      </c>
      <c r="J27">
        <v>129.6</v>
      </c>
      <c r="K27">
        <v>136.19999999999999</v>
      </c>
      <c r="L27">
        <v>144.21391800000001</v>
      </c>
      <c r="N27">
        <f t="shared" si="3"/>
        <v>1.0437731562741537</v>
      </c>
    </row>
    <row r="28" spans="3:14" x14ac:dyDescent="0.25">
      <c r="C28" t="s">
        <v>9</v>
      </c>
      <c r="E28">
        <v>113.728585</v>
      </c>
      <c r="F28">
        <v>99.322616999999994</v>
      </c>
      <c r="G28">
        <v>138.12335999999999</v>
      </c>
      <c r="H28">
        <f t="shared" si="2"/>
        <v>1.2144999430002581</v>
      </c>
      <c r="J28">
        <v>115.4</v>
      </c>
      <c r="K28">
        <v>115.9</v>
      </c>
      <c r="L28">
        <v>118.393119</v>
      </c>
      <c r="N28">
        <f t="shared" si="3"/>
        <v>1.0190929571488119</v>
      </c>
    </row>
    <row r="29" spans="3:14" x14ac:dyDescent="0.25">
      <c r="C29" t="s">
        <v>10</v>
      </c>
      <c r="E29">
        <v>131.97135800000001</v>
      </c>
      <c r="F29">
        <v>121.354754</v>
      </c>
      <c r="G29">
        <v>151.79023100000001</v>
      </c>
      <c r="H29">
        <f t="shared" si="2"/>
        <v>1.1501755630945314</v>
      </c>
      <c r="J29">
        <v>129.1</v>
      </c>
      <c r="K29">
        <v>135.19999999999999</v>
      </c>
      <c r="L29">
        <v>142.92185799999999</v>
      </c>
      <c r="N29">
        <f t="shared" si="3"/>
        <v>1.0244647175639428</v>
      </c>
    </row>
    <row r="30" spans="3:14" x14ac:dyDescent="0.25">
      <c r="C30" t="s">
        <v>11</v>
      </c>
      <c r="E30">
        <v>128.82775799999999</v>
      </c>
      <c r="F30">
        <v>117.846598</v>
      </c>
      <c r="G30">
        <v>151.51755299999999</v>
      </c>
      <c r="H30">
        <f t="shared" si="2"/>
        <v>1.1761250475227552</v>
      </c>
      <c r="J30">
        <v>127.8</v>
      </c>
      <c r="K30">
        <v>128</v>
      </c>
      <c r="L30">
        <v>132.649843</v>
      </c>
      <c r="N30">
        <f t="shared" si="3"/>
        <v>0.9935746921870674</v>
      </c>
    </row>
    <row r="31" spans="3:14" x14ac:dyDescent="0.25">
      <c r="C31" t="s">
        <v>14</v>
      </c>
      <c r="E31">
        <v>241.02693300000001</v>
      </c>
      <c r="F31">
        <v>190.39809099999999</v>
      </c>
      <c r="G31">
        <v>207.71535499999999</v>
      </c>
      <c r="H31">
        <f t="shared" si="2"/>
        <v>0.86179312998186797</v>
      </c>
      <c r="J31">
        <v>212.9</v>
      </c>
      <c r="K31">
        <v>213.1</v>
      </c>
      <c r="L31">
        <v>242.598465</v>
      </c>
      <c r="N31" s="6">
        <f t="shared" si="3"/>
        <v>0.88413355863429577</v>
      </c>
    </row>
    <row r="32" spans="3:14" x14ac:dyDescent="0.25">
      <c r="C32" t="s">
        <v>15</v>
      </c>
      <c r="E32">
        <v>259.44189</v>
      </c>
      <c r="F32">
        <v>207.04499000000001</v>
      </c>
      <c r="G32">
        <v>222.234488</v>
      </c>
      <c r="H32">
        <f t="shared" si="2"/>
        <v>0.85658676014116297</v>
      </c>
      <c r="J32">
        <v>231.4</v>
      </c>
      <c r="K32">
        <v>229.8</v>
      </c>
      <c r="L32">
        <v>261.44713999999999</v>
      </c>
      <c r="N32" s="6">
        <f t="shared" si="3"/>
        <v>0.88574747894412886</v>
      </c>
    </row>
    <row r="33" spans="3:16" x14ac:dyDescent="0.25">
      <c r="C33" t="s">
        <v>16</v>
      </c>
      <c r="E33">
        <v>118.552378</v>
      </c>
      <c r="F33">
        <v>103.386083</v>
      </c>
      <c r="G33">
        <v>137.98827199999999</v>
      </c>
      <c r="H33">
        <f t="shared" si="2"/>
        <v>1.1639435187036062</v>
      </c>
      <c r="J33">
        <v>115.8</v>
      </c>
      <c r="K33">
        <v>121.1</v>
      </c>
      <c r="L33">
        <v>125.114873</v>
      </c>
      <c r="N33">
        <f t="shared" si="3"/>
        <v>1.0214894213256522</v>
      </c>
    </row>
    <row r="34" spans="3:16" x14ac:dyDescent="0.25">
      <c r="C34" t="s">
        <v>17</v>
      </c>
      <c r="E34">
        <v>119.54868999999999</v>
      </c>
      <c r="F34">
        <v>115.55089700000001</v>
      </c>
      <c r="G34">
        <v>151.62858900000001</v>
      </c>
      <c r="H34">
        <f t="shared" si="2"/>
        <v>1.2683417024477643</v>
      </c>
      <c r="J34">
        <v>131.1</v>
      </c>
      <c r="K34">
        <v>130.4</v>
      </c>
      <c r="L34">
        <v>132.81663599999999</v>
      </c>
      <c r="N34">
        <f t="shared" si="3"/>
        <v>1.0907689578196131</v>
      </c>
    </row>
    <row r="35" spans="3:16" x14ac:dyDescent="0.25">
      <c r="C35" t="s">
        <v>18</v>
      </c>
      <c r="E35">
        <v>137.475326</v>
      </c>
      <c r="F35">
        <v>127.88583199999999</v>
      </c>
      <c r="G35">
        <v>157.329397</v>
      </c>
      <c r="H35">
        <f t="shared" si="2"/>
        <v>1.1444191592606225</v>
      </c>
      <c r="J35">
        <v>135</v>
      </c>
      <c r="K35">
        <v>139.9</v>
      </c>
      <c r="L35">
        <v>145.81409099999999</v>
      </c>
      <c r="N35">
        <f t="shared" si="3"/>
        <v>1.0176371576671148</v>
      </c>
    </row>
    <row r="36" spans="3:16" x14ac:dyDescent="0.25">
      <c r="C36" t="s">
        <v>19</v>
      </c>
      <c r="E36">
        <v>126.86426899999999</v>
      </c>
      <c r="F36">
        <v>114.605661</v>
      </c>
      <c r="G36">
        <v>145.78828999999999</v>
      </c>
      <c r="H36">
        <f t="shared" si="2"/>
        <v>1.149167461801242</v>
      </c>
      <c r="J36">
        <v>122.2</v>
      </c>
      <c r="K36">
        <v>122.2</v>
      </c>
      <c r="L36">
        <v>131.32961299999999</v>
      </c>
      <c r="N36">
        <f t="shared" si="3"/>
        <v>0.9632341790421699</v>
      </c>
    </row>
    <row r="37" spans="3:16" x14ac:dyDescent="0.25">
      <c r="C37" t="s">
        <v>20</v>
      </c>
      <c r="E37">
        <v>105.71583699999999</v>
      </c>
      <c r="F37">
        <v>86.256863999999993</v>
      </c>
      <c r="G37">
        <v>127.235805</v>
      </c>
      <c r="H37">
        <f t="shared" si="2"/>
        <v>1.2035642776966331</v>
      </c>
      <c r="J37">
        <v>107.4</v>
      </c>
      <c r="K37">
        <v>107.2</v>
      </c>
      <c r="L37">
        <v>105.306101</v>
      </c>
      <c r="N37">
        <f t="shared" si="3"/>
        <v>1.0140391737143415</v>
      </c>
    </row>
    <row r="38" spans="3:16" x14ac:dyDescent="0.25">
      <c r="F38">
        <v>105.544031</v>
      </c>
      <c r="G38" t="s">
        <v>26</v>
      </c>
      <c r="H38">
        <v>2.1673019999999998</v>
      </c>
      <c r="I38" t="s">
        <v>27</v>
      </c>
      <c r="M38">
        <v>187.00333900000001</v>
      </c>
      <c r="N38" t="s">
        <v>26</v>
      </c>
      <c r="O38">
        <v>1.2232179999999999</v>
      </c>
      <c r="P38" t="s">
        <v>27</v>
      </c>
    </row>
    <row r="39" spans="3:16" x14ac:dyDescent="0.25">
      <c r="F39">
        <v>139.06346199999999</v>
      </c>
      <c r="G39" t="s">
        <v>26</v>
      </c>
      <c r="H39">
        <v>1.6449020000000001</v>
      </c>
      <c r="I39" t="s">
        <v>27</v>
      </c>
      <c r="M39">
        <v>147.887981</v>
      </c>
      <c r="N39" t="s">
        <v>26</v>
      </c>
      <c r="O39">
        <v>1.6185769999999999</v>
      </c>
      <c r="P39" t="s">
        <v>27</v>
      </c>
    </row>
    <row r="40" spans="3:16" x14ac:dyDescent="0.25">
      <c r="F40">
        <v>148.52112299999999</v>
      </c>
      <c r="G40" t="s">
        <v>26</v>
      </c>
      <c r="H40">
        <v>1.540157</v>
      </c>
      <c r="I40" t="s">
        <v>27</v>
      </c>
      <c r="M40">
        <v>217.157186</v>
      </c>
      <c r="N40" t="s">
        <v>26</v>
      </c>
      <c r="O40">
        <v>1.0288949999999999</v>
      </c>
      <c r="P40" t="s">
        <v>27</v>
      </c>
    </row>
    <row r="41" spans="3:16" x14ac:dyDescent="0.25">
      <c r="F41">
        <v>79.610259999999997</v>
      </c>
      <c r="G41" t="s">
        <v>26</v>
      </c>
      <c r="H41">
        <v>3.0067490000000001</v>
      </c>
      <c r="I41" t="s">
        <v>27</v>
      </c>
      <c r="M41">
        <v>152.794363</v>
      </c>
      <c r="N41" t="s">
        <v>26</v>
      </c>
      <c r="O41">
        <v>1.537474</v>
      </c>
      <c r="P41" t="s">
        <v>27</v>
      </c>
    </row>
    <row r="42" spans="3:16" x14ac:dyDescent="0.25">
      <c r="F42">
        <v>108.228262</v>
      </c>
      <c r="G42" t="s">
        <v>26</v>
      </c>
      <c r="H42">
        <v>2.211697</v>
      </c>
      <c r="I42" t="s">
        <v>27</v>
      </c>
      <c r="M42">
        <v>217.65710799999999</v>
      </c>
      <c r="N42" t="s">
        <v>26</v>
      </c>
      <c r="O42">
        <v>1.026532</v>
      </c>
      <c r="P42" t="s">
        <v>27</v>
      </c>
    </row>
    <row r="43" spans="3:16" x14ac:dyDescent="0.25">
      <c r="F43">
        <v>124.79469</v>
      </c>
      <c r="G43" t="s">
        <v>26</v>
      </c>
      <c r="H43">
        <v>1.9180950000000001</v>
      </c>
      <c r="I43" t="s">
        <v>27</v>
      </c>
      <c r="M43">
        <v>164.170537</v>
      </c>
      <c r="N43" t="s">
        <v>26</v>
      </c>
      <c r="O43">
        <v>1.414585</v>
      </c>
      <c r="P43" t="s">
        <v>27</v>
      </c>
    </row>
    <row r="44" spans="3:16" x14ac:dyDescent="0.25">
      <c r="F44">
        <v>137.82503600000001</v>
      </c>
      <c r="G44" t="s">
        <v>26</v>
      </c>
      <c r="H44">
        <v>1.6211279999999999</v>
      </c>
      <c r="I44" t="s">
        <v>27</v>
      </c>
      <c r="M44">
        <v>138.18002799999999</v>
      </c>
      <c r="N44" t="s">
        <v>26</v>
      </c>
      <c r="O44">
        <v>1.7600519999999999</v>
      </c>
      <c r="P44" t="s">
        <v>27</v>
      </c>
    </row>
    <row r="45" spans="3:16" x14ac:dyDescent="0.25">
      <c r="F45">
        <v>188.651408</v>
      </c>
      <c r="G45" t="s">
        <v>26</v>
      </c>
      <c r="H45">
        <v>1.184364</v>
      </c>
      <c r="I45" t="s">
        <v>27</v>
      </c>
      <c r="M45">
        <v>163.26862</v>
      </c>
      <c r="N45" t="s">
        <v>26</v>
      </c>
      <c r="O45">
        <v>1.422399</v>
      </c>
      <c r="P45" t="s">
        <v>27</v>
      </c>
    </row>
    <row r="46" spans="3:16" x14ac:dyDescent="0.25">
      <c r="F46">
        <v>194.25694300000001</v>
      </c>
      <c r="G46" t="s">
        <v>26</v>
      </c>
      <c r="H46">
        <v>1.150188</v>
      </c>
      <c r="I46" t="s">
        <v>27</v>
      </c>
      <c r="M46">
        <v>153.838584</v>
      </c>
      <c r="N46" t="s">
        <v>26</v>
      </c>
      <c r="O46">
        <v>1.531911</v>
      </c>
      <c r="P46" t="s">
        <v>27</v>
      </c>
    </row>
    <row r="47" spans="3:16" x14ac:dyDescent="0.25">
      <c r="F47">
        <v>84.454610000000002</v>
      </c>
      <c r="G47" t="s">
        <v>26</v>
      </c>
      <c r="H47">
        <v>2.7815810000000001</v>
      </c>
      <c r="I47" t="s">
        <v>27</v>
      </c>
      <c r="M47">
        <v>207.551998</v>
      </c>
      <c r="N47" t="s">
        <v>26</v>
      </c>
      <c r="O47">
        <v>1.060128</v>
      </c>
      <c r="P47" t="s">
        <v>27</v>
      </c>
    </row>
    <row r="48" spans="3:16" x14ac:dyDescent="0.25">
      <c r="F48">
        <v>114.614604</v>
      </c>
      <c r="G48" t="s">
        <v>26</v>
      </c>
      <c r="H48">
        <v>2.0496279999999998</v>
      </c>
      <c r="I48" t="s">
        <v>27</v>
      </c>
      <c r="M48">
        <v>223.55262300000001</v>
      </c>
      <c r="N48" t="s">
        <v>26</v>
      </c>
      <c r="O48">
        <v>0.98161500000000002</v>
      </c>
      <c r="P48" t="s">
        <v>27</v>
      </c>
    </row>
    <row r="49" spans="6:17" x14ac:dyDescent="0.25">
      <c r="F49">
        <v>125.941597</v>
      </c>
      <c r="G49" t="s">
        <v>26</v>
      </c>
      <c r="H49">
        <v>1.8652880000000001</v>
      </c>
      <c r="I49" t="s">
        <v>27</v>
      </c>
      <c r="M49">
        <v>144.317353</v>
      </c>
      <c r="N49" t="s">
        <v>26</v>
      </c>
      <c r="O49">
        <v>1.651351</v>
      </c>
      <c r="P49" t="s">
        <v>27</v>
      </c>
    </row>
    <row r="50" spans="6:17" x14ac:dyDescent="0.25">
      <c r="F50">
        <v>139.393868</v>
      </c>
      <c r="G50" t="s">
        <v>26</v>
      </c>
      <c r="H50">
        <v>1.6028819999999999</v>
      </c>
      <c r="I50" t="s">
        <v>27</v>
      </c>
      <c r="M50">
        <v>156.71682200000001</v>
      </c>
      <c r="N50" t="s">
        <v>26</v>
      </c>
      <c r="O50">
        <v>1.4989920000000001</v>
      </c>
      <c r="P50" t="s">
        <v>27</v>
      </c>
    </row>
    <row r="51" spans="6:17" x14ac:dyDescent="0.25">
      <c r="F51">
        <v>186.69180499999999</v>
      </c>
      <c r="G51" t="s">
        <v>26</v>
      </c>
      <c r="H51">
        <v>1.196796</v>
      </c>
      <c r="I51" t="s">
        <v>27</v>
      </c>
      <c r="M51">
        <v>168.16743099999999</v>
      </c>
      <c r="N51" t="s">
        <v>26</v>
      </c>
      <c r="O51">
        <v>1.3697680000000001</v>
      </c>
      <c r="P51" t="s">
        <v>27</v>
      </c>
    </row>
    <row r="52" spans="6:17" x14ac:dyDescent="0.25">
      <c r="F52">
        <v>190.873626</v>
      </c>
      <c r="G52" t="s">
        <v>26</v>
      </c>
      <c r="H52">
        <v>1.1705749999999999</v>
      </c>
      <c r="I52" t="s">
        <v>27</v>
      </c>
      <c r="M52">
        <v>147.310427</v>
      </c>
      <c r="N52" t="s">
        <v>26</v>
      </c>
      <c r="O52">
        <v>1.6155630000000001</v>
      </c>
      <c r="P52" t="s">
        <v>27</v>
      </c>
    </row>
    <row r="53" spans="6:17" x14ac:dyDescent="0.25">
      <c r="F53">
        <v>93.434109000000007</v>
      </c>
      <c r="G53" t="s">
        <v>26</v>
      </c>
      <c r="H53">
        <v>2.485528</v>
      </c>
      <c r="I53" t="s">
        <v>27</v>
      </c>
      <c r="M53">
        <v>127.487515</v>
      </c>
      <c r="N53" t="s">
        <v>26</v>
      </c>
      <c r="O53">
        <v>1.988003</v>
      </c>
      <c r="P53" t="s">
        <v>27</v>
      </c>
    </row>
    <row r="54" spans="6:17" x14ac:dyDescent="0.25">
      <c r="F54">
        <v>123.737151</v>
      </c>
      <c r="G54" t="s">
        <v>26</v>
      </c>
      <c r="H54">
        <v>1.8768260000000001</v>
      </c>
      <c r="I54" t="s">
        <v>27</v>
      </c>
    </row>
    <row r="55" spans="6:17" x14ac:dyDescent="0.25">
      <c r="F55">
        <v>130.488123</v>
      </c>
      <c r="G55" t="s">
        <v>26</v>
      </c>
      <c r="H55">
        <v>1.7797259999999999</v>
      </c>
      <c r="I55" t="s">
        <v>27</v>
      </c>
      <c r="N55">
        <v>171.75196</v>
      </c>
      <c r="O55" t="s">
        <v>26</v>
      </c>
      <c r="P55">
        <v>1.3318380000000001</v>
      </c>
      <c r="Q55" t="s">
        <v>27</v>
      </c>
    </row>
    <row r="56" spans="6:17" x14ac:dyDescent="0.25">
      <c r="F56">
        <v>72.631169</v>
      </c>
      <c r="G56" t="s">
        <v>26</v>
      </c>
      <c r="H56">
        <v>3.348481</v>
      </c>
      <c r="I56" t="s">
        <v>27</v>
      </c>
      <c r="N56">
        <v>144.19089099999999</v>
      </c>
      <c r="O56" t="s">
        <v>26</v>
      </c>
      <c r="P56">
        <v>1.6600779999999999</v>
      </c>
      <c r="Q56" t="s">
        <v>27</v>
      </c>
    </row>
    <row r="57" spans="6:17" x14ac:dyDescent="0.25">
      <c r="F57">
        <v>99.322616999999994</v>
      </c>
      <c r="G57" t="s">
        <v>26</v>
      </c>
      <c r="H57">
        <v>2.4486270000000001</v>
      </c>
      <c r="I57" t="s">
        <v>27</v>
      </c>
      <c r="N57">
        <v>213.280314</v>
      </c>
      <c r="O57" t="s">
        <v>26</v>
      </c>
      <c r="P57">
        <v>1.047598</v>
      </c>
      <c r="Q57" t="s">
        <v>27</v>
      </c>
    </row>
    <row r="58" spans="6:17" x14ac:dyDescent="0.25">
      <c r="F58">
        <v>113.728585</v>
      </c>
      <c r="G58" t="s">
        <v>26</v>
      </c>
      <c r="H58">
        <v>2.1384599999999998</v>
      </c>
      <c r="I58" t="s">
        <v>27</v>
      </c>
      <c r="N58">
        <v>151.698026</v>
      </c>
      <c r="O58" t="s">
        <v>26</v>
      </c>
      <c r="P58">
        <v>1.5485850000000001</v>
      </c>
      <c r="Q58" t="s">
        <v>27</v>
      </c>
    </row>
    <row r="59" spans="6:17" x14ac:dyDescent="0.25">
      <c r="F59">
        <v>91.499571000000003</v>
      </c>
      <c r="G59" t="s">
        <v>26</v>
      </c>
      <c r="H59">
        <v>2.5380790000000002</v>
      </c>
      <c r="I59" t="s">
        <v>27</v>
      </c>
      <c r="N59">
        <v>209.08578</v>
      </c>
      <c r="O59" t="s">
        <v>26</v>
      </c>
      <c r="P59">
        <v>1.068614</v>
      </c>
      <c r="Q59" t="s">
        <v>27</v>
      </c>
    </row>
    <row r="60" spans="6:17" x14ac:dyDescent="0.25">
      <c r="F60">
        <v>121.354754</v>
      </c>
      <c r="G60" t="s">
        <v>26</v>
      </c>
      <c r="H60">
        <v>1.9136709999999999</v>
      </c>
      <c r="I60" t="s">
        <v>27</v>
      </c>
      <c r="N60">
        <v>153.65745699999999</v>
      </c>
      <c r="O60" t="s">
        <v>26</v>
      </c>
      <c r="P60">
        <v>1.511369</v>
      </c>
      <c r="Q60" t="s">
        <v>27</v>
      </c>
    </row>
    <row r="61" spans="6:17" x14ac:dyDescent="0.25">
      <c r="F61">
        <v>131.97135800000001</v>
      </c>
      <c r="G61" t="s">
        <v>26</v>
      </c>
      <c r="H61">
        <v>1.7597240000000001</v>
      </c>
      <c r="I61" t="s">
        <v>27</v>
      </c>
      <c r="N61">
        <v>138.12335999999999</v>
      </c>
      <c r="O61" t="s">
        <v>26</v>
      </c>
      <c r="P61">
        <v>1.7607740000000001</v>
      </c>
      <c r="Q61" t="s">
        <v>27</v>
      </c>
    </row>
    <row r="62" spans="6:17" x14ac:dyDescent="0.25">
      <c r="F62">
        <v>87.195751000000001</v>
      </c>
      <c r="G62" t="s">
        <v>26</v>
      </c>
      <c r="H62">
        <v>2.7027350000000001</v>
      </c>
      <c r="I62" t="s">
        <v>27</v>
      </c>
      <c r="N62">
        <v>151.79023100000001</v>
      </c>
      <c r="O62" t="s">
        <v>26</v>
      </c>
      <c r="P62">
        <v>1.5299609999999999</v>
      </c>
      <c r="Q62" t="s">
        <v>27</v>
      </c>
    </row>
    <row r="63" spans="6:17" x14ac:dyDescent="0.25">
      <c r="F63">
        <v>117.846598</v>
      </c>
      <c r="G63" t="s">
        <v>26</v>
      </c>
      <c r="H63">
        <v>1.9997780000000001</v>
      </c>
      <c r="I63" t="s">
        <v>27</v>
      </c>
      <c r="N63">
        <v>151.51755299999999</v>
      </c>
      <c r="O63" t="s">
        <v>26</v>
      </c>
      <c r="P63">
        <v>1.555377</v>
      </c>
      <c r="Q63" t="s">
        <v>27</v>
      </c>
    </row>
    <row r="64" spans="6:17" x14ac:dyDescent="0.25">
      <c r="F64">
        <v>128.82775799999999</v>
      </c>
      <c r="G64" t="s">
        <v>26</v>
      </c>
      <c r="H64">
        <v>1.829318</v>
      </c>
      <c r="I64" t="s">
        <v>27</v>
      </c>
      <c r="N64">
        <v>207.71535499999999</v>
      </c>
      <c r="O64" t="s">
        <v>26</v>
      </c>
      <c r="P64">
        <v>1.059294</v>
      </c>
      <c r="Q64" t="s">
        <v>27</v>
      </c>
    </row>
    <row r="65" spans="6:17" x14ac:dyDescent="0.25">
      <c r="F65">
        <v>138.926604</v>
      </c>
      <c r="G65" t="s">
        <v>26</v>
      </c>
      <c r="H65">
        <v>1.583798</v>
      </c>
      <c r="I65" t="s">
        <v>27</v>
      </c>
      <c r="N65">
        <v>222.234488</v>
      </c>
      <c r="O65" t="s">
        <v>26</v>
      </c>
      <c r="P65">
        <v>0.98743700000000001</v>
      </c>
      <c r="Q65" t="s">
        <v>27</v>
      </c>
    </row>
    <row r="66" spans="6:17" x14ac:dyDescent="0.25">
      <c r="F66">
        <v>190.39809099999999</v>
      </c>
      <c r="G66" t="s">
        <v>26</v>
      </c>
      <c r="H66">
        <v>1.15564</v>
      </c>
      <c r="I66" t="s">
        <v>27</v>
      </c>
      <c r="N66">
        <v>137.98827199999999</v>
      </c>
      <c r="O66" t="s">
        <v>26</v>
      </c>
      <c r="P66">
        <v>1.727093</v>
      </c>
      <c r="Q66" t="s">
        <v>27</v>
      </c>
    </row>
    <row r="67" spans="6:17" x14ac:dyDescent="0.25">
      <c r="F67">
        <v>241.02693300000001</v>
      </c>
      <c r="G67" t="s">
        <v>26</v>
      </c>
      <c r="H67">
        <v>0.91289200000000004</v>
      </c>
      <c r="I67" t="s">
        <v>27</v>
      </c>
      <c r="N67">
        <v>151.62858900000001</v>
      </c>
      <c r="O67" t="s">
        <v>26</v>
      </c>
      <c r="P67">
        <v>1.5492939999999999</v>
      </c>
      <c r="Q67" t="s">
        <v>27</v>
      </c>
    </row>
    <row r="68" spans="6:17" x14ac:dyDescent="0.25">
      <c r="F68">
        <v>151.29097899999999</v>
      </c>
      <c r="G68" t="s">
        <v>26</v>
      </c>
      <c r="H68">
        <v>1.450467</v>
      </c>
      <c r="I68" t="s">
        <v>27</v>
      </c>
      <c r="N68">
        <v>157.329397</v>
      </c>
      <c r="O68" t="s">
        <v>26</v>
      </c>
      <c r="P68">
        <v>1.4641280000000001</v>
      </c>
      <c r="Q68" t="s">
        <v>27</v>
      </c>
    </row>
    <row r="69" spans="6:17" x14ac:dyDescent="0.25">
      <c r="F69">
        <v>207.04499000000001</v>
      </c>
      <c r="G69" t="s">
        <v>26</v>
      </c>
      <c r="H69">
        <v>1.0598780000000001</v>
      </c>
      <c r="I69" t="s">
        <v>27</v>
      </c>
      <c r="N69">
        <v>145.78828999999999</v>
      </c>
      <c r="O69" t="s">
        <v>26</v>
      </c>
      <c r="P69">
        <v>1.632431</v>
      </c>
      <c r="Q69" t="s">
        <v>27</v>
      </c>
    </row>
    <row r="70" spans="6:17" x14ac:dyDescent="0.25">
      <c r="F70">
        <v>259.44189</v>
      </c>
      <c r="G70" t="s">
        <v>26</v>
      </c>
      <c r="H70">
        <v>0.84582500000000005</v>
      </c>
      <c r="I70" t="s">
        <v>27</v>
      </c>
      <c r="N70">
        <v>127.235805</v>
      </c>
      <c r="O70" t="s">
        <v>26</v>
      </c>
      <c r="P70">
        <v>1.9919359999999999</v>
      </c>
      <c r="Q70" t="s">
        <v>27</v>
      </c>
    </row>
    <row r="71" spans="6:17" x14ac:dyDescent="0.25">
      <c r="F71">
        <v>76.457419000000002</v>
      </c>
      <c r="G71" t="s">
        <v>26</v>
      </c>
      <c r="H71">
        <v>3.1170100000000001</v>
      </c>
      <c r="I71" t="s">
        <v>27</v>
      </c>
    </row>
    <row r="72" spans="6:17" x14ac:dyDescent="0.25">
      <c r="F72">
        <v>103.386083</v>
      </c>
      <c r="G72" t="s">
        <v>26</v>
      </c>
      <c r="H72">
        <v>2.305132</v>
      </c>
      <c r="I72" t="s">
        <v>27</v>
      </c>
    </row>
    <row r="73" spans="6:17" x14ac:dyDescent="0.25">
      <c r="F73">
        <v>118.552378</v>
      </c>
      <c r="G73" t="s">
        <v>26</v>
      </c>
      <c r="H73">
        <v>2.0102389999999999</v>
      </c>
      <c r="I73" t="s">
        <v>27</v>
      </c>
    </row>
    <row r="74" spans="6:17" x14ac:dyDescent="0.25">
      <c r="F74">
        <v>86.644533999999993</v>
      </c>
      <c r="G74" t="s">
        <v>26</v>
      </c>
      <c r="H74">
        <v>2.7112769999999999</v>
      </c>
      <c r="I74" t="s">
        <v>27</v>
      </c>
    </row>
    <row r="75" spans="6:17" x14ac:dyDescent="0.25">
      <c r="F75">
        <v>115.55089700000001</v>
      </c>
      <c r="G75" t="s">
        <v>26</v>
      </c>
      <c r="H75">
        <v>2.03302</v>
      </c>
      <c r="I75" t="s">
        <v>27</v>
      </c>
    </row>
    <row r="76" spans="6:17" x14ac:dyDescent="0.25">
      <c r="F76">
        <v>119.54868999999999</v>
      </c>
      <c r="G76" t="s">
        <v>26</v>
      </c>
      <c r="H76">
        <v>1.9650350000000001</v>
      </c>
      <c r="I76" t="s">
        <v>27</v>
      </c>
    </row>
    <row r="77" spans="6:17" x14ac:dyDescent="0.25">
      <c r="F77">
        <v>96.916768000000005</v>
      </c>
      <c r="G77" t="s">
        <v>26</v>
      </c>
      <c r="H77">
        <v>2.3767849999999999</v>
      </c>
      <c r="I77" t="s">
        <v>27</v>
      </c>
    </row>
    <row r="78" spans="6:17" x14ac:dyDescent="0.25">
      <c r="F78">
        <v>127.88583199999999</v>
      </c>
      <c r="G78" t="s">
        <v>26</v>
      </c>
      <c r="H78">
        <v>1.801218</v>
      </c>
      <c r="I78" t="s">
        <v>27</v>
      </c>
    </row>
    <row r="79" spans="6:17" x14ac:dyDescent="0.25">
      <c r="F79">
        <v>137.475326</v>
      </c>
      <c r="G79" t="s">
        <v>26</v>
      </c>
      <c r="H79">
        <v>1.675576</v>
      </c>
      <c r="I79" t="s">
        <v>27</v>
      </c>
    </row>
    <row r="80" spans="6:17" x14ac:dyDescent="0.25">
      <c r="F80">
        <v>83.806383999999994</v>
      </c>
      <c r="G80" t="s">
        <v>26</v>
      </c>
      <c r="H80">
        <v>2.8397510000000001</v>
      </c>
      <c r="I80" t="s">
        <v>27</v>
      </c>
    </row>
    <row r="81" spans="6:23" x14ac:dyDescent="0.25">
      <c r="F81">
        <v>114.605661</v>
      </c>
      <c r="G81" t="s">
        <v>26</v>
      </c>
      <c r="H81">
        <v>2.0765929999999999</v>
      </c>
      <c r="I81" t="s">
        <v>27</v>
      </c>
    </row>
    <row r="82" spans="6:23" x14ac:dyDescent="0.25">
      <c r="F82">
        <v>126.86426899999999</v>
      </c>
      <c r="G82" t="s">
        <v>26</v>
      </c>
      <c r="H82">
        <v>1.875936</v>
      </c>
      <c r="I82" t="s">
        <v>27</v>
      </c>
    </row>
    <row r="83" spans="6:23" x14ac:dyDescent="0.25">
      <c r="F83">
        <v>62.922232000000001</v>
      </c>
      <c r="G83" t="s">
        <v>26</v>
      </c>
      <c r="H83">
        <v>4.0279179999999997</v>
      </c>
      <c r="I83" t="s">
        <v>27</v>
      </c>
    </row>
    <row r="84" spans="6:23" x14ac:dyDescent="0.25">
      <c r="F84">
        <v>86.256863999999993</v>
      </c>
      <c r="G84" t="s">
        <v>26</v>
      </c>
      <c r="H84">
        <v>2.938266</v>
      </c>
      <c r="I84" t="s">
        <v>27</v>
      </c>
    </row>
    <row r="85" spans="6:23" x14ac:dyDescent="0.25">
      <c r="F85">
        <v>105.71583699999999</v>
      </c>
      <c r="G85" t="s">
        <v>26</v>
      </c>
      <c r="H85">
        <v>2.3974229999999999</v>
      </c>
      <c r="I85" t="s">
        <v>27</v>
      </c>
    </row>
    <row r="89" spans="6:23" x14ac:dyDescent="0.25">
      <c r="J89" s="7">
        <v>148.02350000000001</v>
      </c>
      <c r="K89">
        <v>1</v>
      </c>
      <c r="M89" s="6">
        <v>154.941338</v>
      </c>
      <c r="N89" s="6">
        <v>153.790843</v>
      </c>
      <c r="O89" s="6">
        <v>154.70017999999999</v>
      </c>
      <c r="P89" s="6"/>
      <c r="Q89" s="6">
        <v>143.30000000000001</v>
      </c>
      <c r="R89" s="6">
        <v>149.19999999999999</v>
      </c>
      <c r="T89">
        <v>154.70017999999999</v>
      </c>
      <c r="U89" t="s">
        <v>26</v>
      </c>
      <c r="V89">
        <v>1.478639</v>
      </c>
      <c r="W89" t="s">
        <v>27</v>
      </c>
    </row>
    <row r="90" spans="6:23" x14ac:dyDescent="0.25">
      <c r="J90">
        <v>124.4401</v>
      </c>
      <c r="M90">
        <v>124.245373</v>
      </c>
      <c r="N90">
        <v>123.43693399999999</v>
      </c>
      <c r="O90">
        <v>128.41211899999999</v>
      </c>
      <c r="Q90">
        <v>124.5</v>
      </c>
      <c r="R90">
        <v>124.5</v>
      </c>
      <c r="T90">
        <v>128.41211899999999</v>
      </c>
      <c r="U90" t="s">
        <v>26</v>
      </c>
      <c r="V90">
        <v>1.8640620000000001</v>
      </c>
      <c r="W90" t="s">
        <v>27</v>
      </c>
    </row>
    <row r="91" spans="6:23" x14ac:dyDescent="0.25">
      <c r="J91">
        <v>197.46209999999999</v>
      </c>
      <c r="M91">
        <v>195.57435000000001</v>
      </c>
      <c r="N91">
        <v>197.79542799999999</v>
      </c>
      <c r="O91">
        <v>206.903603</v>
      </c>
      <c r="Q91">
        <v>190.7</v>
      </c>
      <c r="R91">
        <v>190.4</v>
      </c>
      <c r="T91">
        <v>206.903603</v>
      </c>
      <c r="U91" t="s">
        <v>26</v>
      </c>
      <c r="V91">
        <v>1.0798840000000001</v>
      </c>
      <c r="W91" t="s">
        <v>27</v>
      </c>
    </row>
    <row r="92" spans="6:23" x14ac:dyDescent="0.25">
      <c r="J92">
        <v>126.12609999999999</v>
      </c>
      <c r="M92">
        <v>128.13062099999999</v>
      </c>
      <c r="N92">
        <v>128.407185</v>
      </c>
      <c r="O92">
        <v>135.474954</v>
      </c>
      <c r="Q92">
        <v>131.1</v>
      </c>
      <c r="R92">
        <v>130.4</v>
      </c>
      <c r="T92">
        <v>135.474954</v>
      </c>
      <c r="U92" t="s">
        <v>26</v>
      </c>
      <c r="V92">
        <v>1.7340279999999999</v>
      </c>
      <c r="W92" t="s">
        <v>27</v>
      </c>
    </row>
    <row r="93" spans="6:23" x14ac:dyDescent="0.25">
      <c r="J93">
        <v>193.0016</v>
      </c>
      <c r="M93">
        <v>189.85118399999999</v>
      </c>
      <c r="N93">
        <v>195.173327</v>
      </c>
      <c r="O93">
        <v>205.50842499999999</v>
      </c>
      <c r="Q93">
        <v>189.6</v>
      </c>
      <c r="R93">
        <v>189.6</v>
      </c>
      <c r="T93">
        <v>205.50842499999999</v>
      </c>
      <c r="U93" t="s">
        <v>26</v>
      </c>
      <c r="V93">
        <v>1.087216</v>
      </c>
      <c r="W93" t="s">
        <v>27</v>
      </c>
    </row>
    <row r="94" spans="6:23" x14ac:dyDescent="0.25">
      <c r="J94" s="7">
        <v>129.6671</v>
      </c>
      <c r="K94">
        <v>6</v>
      </c>
      <c r="M94" s="6">
        <v>136.118548</v>
      </c>
      <c r="N94" s="6">
        <v>136.82373999999999</v>
      </c>
      <c r="O94" s="6">
        <v>143.74121500000001</v>
      </c>
      <c r="P94" s="6"/>
      <c r="Q94" s="6">
        <v>129.6</v>
      </c>
      <c r="R94" s="6">
        <v>136.19999999999999</v>
      </c>
      <c r="T94">
        <v>143.74121500000001</v>
      </c>
      <c r="U94" t="s">
        <v>26</v>
      </c>
      <c r="V94">
        <v>1.6156330000000001</v>
      </c>
      <c r="W94" t="s">
        <v>27</v>
      </c>
    </row>
    <row r="95" spans="6:23" x14ac:dyDescent="0.25">
      <c r="J95">
        <v>113.36790000000001</v>
      </c>
      <c r="M95">
        <v>115.908446</v>
      </c>
      <c r="N95">
        <v>113.49797700000001</v>
      </c>
      <c r="O95">
        <v>116.750854</v>
      </c>
      <c r="Q95">
        <v>115.4</v>
      </c>
      <c r="R95">
        <v>115.9</v>
      </c>
      <c r="T95">
        <v>116.750854</v>
      </c>
      <c r="U95" t="s">
        <v>26</v>
      </c>
      <c r="V95">
        <v>2.0831029999999999</v>
      </c>
      <c r="W95" t="s">
        <v>27</v>
      </c>
    </row>
    <row r="96" spans="6:23" x14ac:dyDescent="0.25">
      <c r="J96" s="7">
        <v>131.3963</v>
      </c>
      <c r="K96">
        <v>8</v>
      </c>
      <c r="M96" s="6">
        <v>138.07491099999999</v>
      </c>
      <c r="N96" s="6">
        <v>136.21049400000001</v>
      </c>
      <c r="O96" s="6">
        <v>141.731594</v>
      </c>
      <c r="P96" s="6"/>
      <c r="Q96" s="6">
        <v>129.1</v>
      </c>
      <c r="R96" s="6">
        <v>135.19999999999999</v>
      </c>
      <c r="T96">
        <v>141.731594</v>
      </c>
      <c r="U96" t="s">
        <v>26</v>
      </c>
      <c r="V96">
        <v>1.6385419999999999</v>
      </c>
      <c r="W96" t="s">
        <v>27</v>
      </c>
    </row>
    <row r="97" spans="10:23" x14ac:dyDescent="0.25">
      <c r="J97">
        <v>128.30009999999999</v>
      </c>
      <c r="M97">
        <v>128.75994900000001</v>
      </c>
      <c r="N97">
        <v>128.92657299999999</v>
      </c>
      <c r="O97">
        <v>134.81461400000001</v>
      </c>
      <c r="Q97">
        <v>127.8</v>
      </c>
      <c r="R97">
        <v>128</v>
      </c>
      <c r="T97">
        <v>134.81461400000001</v>
      </c>
      <c r="U97" t="s">
        <v>26</v>
      </c>
      <c r="V97">
        <v>1.7480819999999999</v>
      </c>
      <c r="W97" t="s">
        <v>27</v>
      </c>
    </row>
    <row r="98" spans="10:23" x14ac:dyDescent="0.25">
      <c r="J98">
        <v>241.2</v>
      </c>
      <c r="M98">
        <v>243.380267</v>
      </c>
      <c r="N98">
        <v>239.907139</v>
      </c>
      <c r="O98">
        <v>240.61422099999999</v>
      </c>
      <c r="Q98">
        <v>212.9</v>
      </c>
      <c r="R98">
        <v>213.1</v>
      </c>
      <c r="T98">
        <v>240.61422099999999</v>
      </c>
      <c r="U98" t="s">
        <v>26</v>
      </c>
      <c r="V98">
        <v>0.91445799999999999</v>
      </c>
      <c r="W98" t="s">
        <v>27</v>
      </c>
    </row>
    <row r="99" spans="10:23" x14ac:dyDescent="0.25">
      <c r="J99">
        <v>258.10000000000002</v>
      </c>
      <c r="M99">
        <v>258.45203700000002</v>
      </c>
      <c r="N99">
        <v>256.477171</v>
      </c>
      <c r="O99">
        <v>262.57178299999998</v>
      </c>
      <c r="Q99">
        <v>231.4</v>
      </c>
      <c r="R99">
        <v>229.8</v>
      </c>
      <c r="T99">
        <v>262.57178299999998</v>
      </c>
      <c r="U99" t="s">
        <v>26</v>
      </c>
      <c r="V99">
        <v>0.83574300000000001</v>
      </c>
      <c r="W99" t="s">
        <v>27</v>
      </c>
    </row>
    <row r="100" spans="10:23" x14ac:dyDescent="0.25">
      <c r="J100" s="7">
        <v>117.84</v>
      </c>
      <c r="K100">
        <v>12</v>
      </c>
      <c r="M100" s="6">
        <v>122.56721400000001</v>
      </c>
      <c r="N100" s="6">
        <v>121.536339</v>
      </c>
      <c r="O100" s="6">
        <v>126.161629</v>
      </c>
      <c r="P100" s="6"/>
      <c r="Q100" s="6">
        <v>115.8</v>
      </c>
      <c r="R100" s="6">
        <v>121.1</v>
      </c>
      <c r="T100">
        <v>126.161629</v>
      </c>
      <c r="U100" t="s">
        <v>26</v>
      </c>
      <c r="V100">
        <v>1.8889940000000001</v>
      </c>
      <c r="W100" t="s">
        <v>27</v>
      </c>
    </row>
    <row r="101" spans="10:23" x14ac:dyDescent="0.25">
      <c r="J101" s="7">
        <v>121.104</v>
      </c>
      <c r="K101">
        <v>13</v>
      </c>
      <c r="M101" s="6">
        <v>124.09532</v>
      </c>
      <c r="N101" s="6">
        <v>125.518591</v>
      </c>
      <c r="O101" s="6">
        <v>130.91924599999999</v>
      </c>
      <c r="P101" s="6"/>
      <c r="Q101" s="6">
        <v>131.1</v>
      </c>
      <c r="R101" s="6">
        <v>130.4</v>
      </c>
      <c r="T101">
        <v>130.91924599999999</v>
      </c>
      <c r="U101" t="s">
        <v>26</v>
      </c>
      <c r="V101">
        <v>1.794368</v>
      </c>
      <c r="W101" t="s">
        <v>27</v>
      </c>
    </row>
    <row r="102" spans="10:23" x14ac:dyDescent="0.25">
      <c r="J102" s="7">
        <v>136.77869999999999</v>
      </c>
      <c r="K102">
        <v>14</v>
      </c>
      <c r="M102" s="6">
        <v>143.26187100000001</v>
      </c>
      <c r="N102" s="6">
        <v>142.924688</v>
      </c>
      <c r="O102" s="6">
        <v>146.736043</v>
      </c>
      <c r="P102" s="6"/>
      <c r="Q102" s="6">
        <v>135</v>
      </c>
      <c r="R102" s="6">
        <v>139.9</v>
      </c>
      <c r="T102">
        <v>146.736043</v>
      </c>
      <c r="U102" t="s">
        <v>26</v>
      </c>
      <c r="V102">
        <v>1.569828</v>
      </c>
      <c r="W102" t="s">
        <v>27</v>
      </c>
    </row>
    <row r="103" spans="10:23" x14ac:dyDescent="0.25">
      <c r="J103">
        <v>128.05000000000001</v>
      </c>
      <c r="M103">
        <v>129.49127100000001</v>
      </c>
      <c r="N103">
        <v>126.66094200000001</v>
      </c>
      <c r="O103">
        <v>131.15127000000001</v>
      </c>
      <c r="Q103">
        <v>122.2</v>
      </c>
      <c r="R103">
        <v>122.2</v>
      </c>
      <c r="T103">
        <v>131.15127000000001</v>
      </c>
      <c r="U103" t="s">
        <v>26</v>
      </c>
      <c r="V103">
        <v>1.8146169999999999</v>
      </c>
      <c r="W103" t="s">
        <v>27</v>
      </c>
    </row>
    <row r="104" spans="10:23" x14ac:dyDescent="0.25">
      <c r="J104">
        <v>104.054</v>
      </c>
      <c r="M104">
        <v>105.464889</v>
      </c>
      <c r="N104">
        <v>103.75198</v>
      </c>
      <c r="O104">
        <v>104.845619</v>
      </c>
      <c r="Q104">
        <v>107.4</v>
      </c>
      <c r="R104">
        <v>107.2</v>
      </c>
      <c r="T104">
        <v>104.845619</v>
      </c>
      <c r="U104" t="s">
        <v>26</v>
      </c>
      <c r="V104">
        <v>2.417322</v>
      </c>
      <c r="W104" t="s">
        <v>27</v>
      </c>
    </row>
    <row r="106" spans="10:23" x14ac:dyDescent="0.25">
      <c r="K106">
        <v>153.790843</v>
      </c>
      <c r="L106" t="s">
        <v>26</v>
      </c>
      <c r="M106">
        <v>1.501989</v>
      </c>
      <c r="N106" t="s">
        <v>27</v>
      </c>
      <c r="P106">
        <v>154.941338</v>
      </c>
      <c r="Q106" t="s">
        <v>26</v>
      </c>
      <c r="R106">
        <v>1.4543200000000001</v>
      </c>
      <c r="S106" t="s">
        <v>27</v>
      </c>
    </row>
    <row r="107" spans="10:23" x14ac:dyDescent="0.25">
      <c r="K107">
        <v>123.43693399999999</v>
      </c>
      <c r="L107" t="s">
        <v>26</v>
      </c>
      <c r="M107">
        <v>1.958237</v>
      </c>
      <c r="N107" t="s">
        <v>27</v>
      </c>
      <c r="P107">
        <v>124.245373</v>
      </c>
      <c r="Q107" t="s">
        <v>26</v>
      </c>
      <c r="R107">
        <v>1.8978429999999999</v>
      </c>
      <c r="S107" t="s">
        <v>27</v>
      </c>
    </row>
    <row r="108" spans="10:23" x14ac:dyDescent="0.25">
      <c r="K108">
        <v>197.79542799999999</v>
      </c>
      <c r="L108" t="s">
        <v>26</v>
      </c>
      <c r="M108">
        <v>1.1407039999999999</v>
      </c>
      <c r="N108" t="s">
        <v>27</v>
      </c>
      <c r="P108">
        <v>195.57435000000001</v>
      </c>
      <c r="Q108" t="s">
        <v>26</v>
      </c>
      <c r="R108">
        <v>1.125402</v>
      </c>
      <c r="S108" t="s">
        <v>27</v>
      </c>
    </row>
    <row r="109" spans="10:23" x14ac:dyDescent="0.25">
      <c r="K109">
        <v>128.407185</v>
      </c>
      <c r="L109" t="s">
        <v>26</v>
      </c>
      <c r="M109">
        <v>1.847437</v>
      </c>
      <c r="N109" t="s">
        <v>27</v>
      </c>
      <c r="P109">
        <v>128.13062099999999</v>
      </c>
      <c r="Q109" t="s">
        <v>26</v>
      </c>
      <c r="R109">
        <v>1.8060769999999999</v>
      </c>
      <c r="S109" t="s">
        <v>27</v>
      </c>
    </row>
    <row r="110" spans="10:23" x14ac:dyDescent="0.25">
      <c r="K110">
        <v>195.173327</v>
      </c>
      <c r="L110" t="s">
        <v>26</v>
      </c>
      <c r="M110">
        <v>1.156029</v>
      </c>
      <c r="N110" t="s">
        <v>27</v>
      </c>
      <c r="P110">
        <v>189.85118399999999</v>
      </c>
      <c r="Q110" t="s">
        <v>26</v>
      </c>
      <c r="R110">
        <v>1.1593279999999999</v>
      </c>
      <c r="S110" t="s">
        <v>27</v>
      </c>
    </row>
    <row r="111" spans="10:23" x14ac:dyDescent="0.25">
      <c r="K111">
        <v>136.82373999999999</v>
      </c>
      <c r="L111" t="s">
        <v>26</v>
      </c>
      <c r="M111">
        <v>1.713984</v>
      </c>
      <c r="N111" t="s">
        <v>27</v>
      </c>
      <c r="P111">
        <v>136.118548</v>
      </c>
      <c r="Q111" t="s">
        <v>26</v>
      </c>
      <c r="R111">
        <v>1.6806650000000001</v>
      </c>
      <c r="S111" t="s">
        <v>27</v>
      </c>
    </row>
    <row r="112" spans="10:23" x14ac:dyDescent="0.25">
      <c r="K112">
        <v>113.49797700000001</v>
      </c>
      <c r="L112" t="s">
        <v>26</v>
      </c>
      <c r="M112">
        <v>2.1638480000000002</v>
      </c>
      <c r="N112" t="s">
        <v>27</v>
      </c>
      <c r="P112">
        <v>115.908446</v>
      </c>
      <c r="Q112" t="s">
        <v>26</v>
      </c>
      <c r="R112">
        <v>2.0669499999999998</v>
      </c>
      <c r="S112" t="s">
        <v>27</v>
      </c>
    </row>
    <row r="113" spans="11:19" x14ac:dyDescent="0.25">
      <c r="K113">
        <v>136.21049400000001</v>
      </c>
      <c r="L113" t="s">
        <v>26</v>
      </c>
      <c r="M113">
        <v>1.7217009999999999</v>
      </c>
      <c r="N113" t="s">
        <v>27</v>
      </c>
      <c r="P113">
        <v>138.07491099999999</v>
      </c>
      <c r="Q113" t="s">
        <v>26</v>
      </c>
      <c r="R113">
        <v>1.656852</v>
      </c>
      <c r="S113" t="s">
        <v>27</v>
      </c>
    </row>
    <row r="114" spans="11:19" x14ac:dyDescent="0.25">
      <c r="K114">
        <v>128.92657299999999</v>
      </c>
      <c r="L114" t="s">
        <v>26</v>
      </c>
      <c r="M114">
        <v>1.8458669999999999</v>
      </c>
      <c r="N114" t="s">
        <v>27</v>
      </c>
      <c r="P114">
        <v>128.75994900000001</v>
      </c>
      <c r="Q114" t="s">
        <v>26</v>
      </c>
      <c r="R114">
        <v>1.8029850000000001</v>
      </c>
      <c r="S114" t="s">
        <v>27</v>
      </c>
    </row>
    <row r="115" spans="11:19" x14ac:dyDescent="0.25">
      <c r="K115">
        <v>239.907139</v>
      </c>
      <c r="L115" t="s">
        <v>26</v>
      </c>
      <c r="M115">
        <v>0.92615999999999998</v>
      </c>
      <c r="N115" t="s">
        <v>27</v>
      </c>
      <c r="P115">
        <v>243.380267</v>
      </c>
      <c r="Q115" t="s">
        <v>26</v>
      </c>
      <c r="R115">
        <v>0.89058199999999998</v>
      </c>
      <c r="S115" t="s">
        <v>27</v>
      </c>
    </row>
    <row r="116" spans="11:19" x14ac:dyDescent="0.25">
      <c r="K116">
        <v>256.477171</v>
      </c>
      <c r="L116" t="s">
        <v>26</v>
      </c>
      <c r="M116">
        <v>0.86400500000000002</v>
      </c>
      <c r="N116" t="s">
        <v>27</v>
      </c>
      <c r="P116">
        <v>258.45203700000002</v>
      </c>
      <c r="Q116" t="s">
        <v>26</v>
      </c>
      <c r="R116">
        <v>0.83640199999999998</v>
      </c>
      <c r="S116" t="s">
        <v>27</v>
      </c>
    </row>
    <row r="117" spans="11:19" x14ac:dyDescent="0.25">
      <c r="K117">
        <v>121.536339</v>
      </c>
      <c r="L117" t="s">
        <v>26</v>
      </c>
      <c r="M117">
        <v>1.9801390000000001</v>
      </c>
      <c r="N117" t="s">
        <v>27</v>
      </c>
      <c r="P117">
        <v>122.56721400000001</v>
      </c>
      <c r="Q117" t="s">
        <v>26</v>
      </c>
      <c r="R117">
        <v>1.915392</v>
      </c>
      <c r="S117" t="s">
        <v>27</v>
      </c>
    </row>
    <row r="118" spans="11:19" x14ac:dyDescent="0.25">
      <c r="K118">
        <v>125.518591</v>
      </c>
      <c r="L118" t="s">
        <v>26</v>
      </c>
      <c r="M118">
        <v>1.889953</v>
      </c>
      <c r="N118" t="s">
        <v>27</v>
      </c>
      <c r="P118">
        <v>124.09532</v>
      </c>
      <c r="Q118" t="s">
        <v>26</v>
      </c>
      <c r="R118">
        <v>1.8648070000000001</v>
      </c>
      <c r="S118" t="s">
        <v>27</v>
      </c>
    </row>
    <row r="119" spans="11:19" x14ac:dyDescent="0.25">
      <c r="K119">
        <v>142.924688</v>
      </c>
      <c r="L119" t="s">
        <v>26</v>
      </c>
      <c r="M119">
        <v>1.6275170000000001</v>
      </c>
      <c r="N119" t="s">
        <v>27</v>
      </c>
      <c r="P119">
        <v>143.26187100000001</v>
      </c>
      <c r="Q119" t="s">
        <v>26</v>
      </c>
      <c r="R119">
        <v>1.583917</v>
      </c>
      <c r="S119" t="s">
        <v>27</v>
      </c>
    </row>
    <row r="120" spans="11:19" x14ac:dyDescent="0.25">
      <c r="K120">
        <v>126.66094200000001</v>
      </c>
      <c r="L120" t="s">
        <v>26</v>
      </c>
      <c r="M120">
        <v>1.8973990000000001</v>
      </c>
      <c r="N120" t="s">
        <v>27</v>
      </c>
      <c r="P120">
        <v>129.49127100000001</v>
      </c>
      <c r="Q120" t="s">
        <v>26</v>
      </c>
      <c r="R120">
        <v>1.8104690000000001</v>
      </c>
      <c r="S120" t="s">
        <v>27</v>
      </c>
    </row>
    <row r="121" spans="11:19" x14ac:dyDescent="0.25">
      <c r="K121">
        <v>103.75198</v>
      </c>
      <c r="L121" t="s">
        <v>26</v>
      </c>
      <c r="M121">
        <v>2.4667910000000002</v>
      </c>
      <c r="N121" t="s">
        <v>27</v>
      </c>
      <c r="P121">
        <v>105.464889</v>
      </c>
      <c r="Q121" t="s">
        <v>26</v>
      </c>
      <c r="R121">
        <v>2.3672879999999998</v>
      </c>
      <c r="S121" t="s">
        <v>27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"/>
  <sheetViews>
    <sheetView workbookViewId="0">
      <selection activeCell="E1" sqref="E1:E21"/>
    </sheetView>
  </sheetViews>
  <sheetFormatPr defaultRowHeight="15" x14ac:dyDescent="0.25"/>
  <cols>
    <col min="1" max="1" width="4.85546875" customWidth="1"/>
    <col min="2" max="2" width="9.28515625" customWidth="1"/>
    <col min="3" max="3" width="6.7109375" bestFit="1" customWidth="1"/>
    <col min="4" max="4" width="9.7109375" customWidth="1"/>
    <col min="5" max="5" width="10.7109375" customWidth="1"/>
    <col min="6" max="6" width="9.7109375" bestFit="1" customWidth="1"/>
    <col min="7" max="7" width="9.5703125" customWidth="1"/>
  </cols>
  <sheetData>
    <row r="1" spans="1:7" x14ac:dyDescent="0.25">
      <c r="A1">
        <v>0.60099999999999998</v>
      </c>
      <c r="B1">
        <v>1.113</v>
      </c>
      <c r="C1">
        <v>-0.53100000000000003</v>
      </c>
      <c r="D1">
        <v>1.7</v>
      </c>
      <c r="E1">
        <v>-0.235378</v>
      </c>
      <c r="F1" s="1" t="s">
        <v>0</v>
      </c>
      <c r="G1">
        <v>12</v>
      </c>
    </row>
    <row r="2" spans="1:7" x14ac:dyDescent="0.25">
      <c r="A2">
        <v>1.915</v>
      </c>
      <c r="B2">
        <v>1.2669999999999999</v>
      </c>
      <c r="C2">
        <v>-8.2000000000000003E-2</v>
      </c>
      <c r="D2">
        <v>1.7</v>
      </c>
      <c r="E2">
        <v>-3.6845000000000003E-2</v>
      </c>
      <c r="F2" s="2">
        <v>1</v>
      </c>
      <c r="G2">
        <v>12</v>
      </c>
    </row>
    <row r="3" spans="1:7" x14ac:dyDescent="0.25">
      <c r="A3">
        <v>2.8000000000000001E-2</v>
      </c>
      <c r="B3">
        <v>-0.155</v>
      </c>
      <c r="C3">
        <v>-0.47899999999999998</v>
      </c>
      <c r="D3">
        <v>1.7</v>
      </c>
      <c r="E3">
        <v>0.19031899999999999</v>
      </c>
      <c r="F3" s="1" t="s">
        <v>1</v>
      </c>
      <c r="G3">
        <v>12</v>
      </c>
    </row>
    <row r="4" spans="1:7" x14ac:dyDescent="0.25">
      <c r="A4">
        <v>2.625</v>
      </c>
      <c r="B4">
        <v>0.16600000000000001</v>
      </c>
      <c r="C4">
        <v>0.40400000000000003</v>
      </c>
      <c r="D4">
        <v>1.7</v>
      </c>
      <c r="E4">
        <v>-0.11366800000000001</v>
      </c>
      <c r="F4">
        <f>12*1+8*12+14</f>
        <v>122</v>
      </c>
      <c r="G4">
        <v>12</v>
      </c>
    </row>
    <row r="5" spans="1:7" x14ac:dyDescent="0.25">
      <c r="A5">
        <v>0.71599999999999997</v>
      </c>
      <c r="B5">
        <v>-1.2689999999999999</v>
      </c>
      <c r="C5">
        <v>-3.0000000000000001E-3</v>
      </c>
      <c r="D5">
        <v>1.7</v>
      </c>
      <c r="E5">
        <v>-0.19248499999999999</v>
      </c>
      <c r="F5" s="1" t="s">
        <v>2</v>
      </c>
      <c r="G5">
        <v>12</v>
      </c>
    </row>
    <row r="6" spans="1:7" x14ac:dyDescent="0.25">
      <c r="A6">
        <v>2.028</v>
      </c>
      <c r="B6">
        <v>-1.0980000000000001</v>
      </c>
      <c r="C6">
        <v>0.442</v>
      </c>
      <c r="D6">
        <v>1.7</v>
      </c>
      <c r="E6">
        <v>-6.5015000000000003E-2</v>
      </c>
      <c r="G6">
        <v>12</v>
      </c>
    </row>
    <row r="7" spans="1:7" x14ac:dyDescent="0.25">
      <c r="A7">
        <v>-1.373</v>
      </c>
      <c r="B7">
        <v>-0.33200000000000002</v>
      </c>
      <c r="C7">
        <v>-0.94799999999999995</v>
      </c>
      <c r="D7">
        <v>1.55</v>
      </c>
      <c r="E7">
        <v>-0.48015400000000003</v>
      </c>
      <c r="G7">
        <v>14</v>
      </c>
    </row>
    <row r="8" spans="1:7" x14ac:dyDescent="0.25">
      <c r="A8">
        <v>-2.4409999999999998</v>
      </c>
      <c r="B8">
        <v>-0.504</v>
      </c>
      <c r="C8">
        <v>0.14299999999999999</v>
      </c>
      <c r="D8">
        <v>1.7</v>
      </c>
      <c r="E8">
        <v>0.19447700000000001</v>
      </c>
      <c r="G8">
        <v>12</v>
      </c>
    </row>
    <row r="9" spans="1:7" x14ac:dyDescent="0.25">
      <c r="A9">
        <v>-2.6040000000000001</v>
      </c>
      <c r="B9">
        <v>0.753</v>
      </c>
      <c r="C9">
        <v>0.97799999999999998</v>
      </c>
      <c r="D9">
        <v>1.7</v>
      </c>
      <c r="E9">
        <v>-0.35008</v>
      </c>
      <c r="G9">
        <v>12</v>
      </c>
    </row>
    <row r="10" spans="1:7" x14ac:dyDescent="0.25">
      <c r="A10">
        <v>4.9000000000000002E-2</v>
      </c>
      <c r="B10">
        <v>1.968</v>
      </c>
      <c r="C10">
        <v>-0.91300000000000003</v>
      </c>
      <c r="D10">
        <v>1.1000000000000001</v>
      </c>
      <c r="E10">
        <v>0.169213</v>
      </c>
      <c r="G10">
        <v>1</v>
      </c>
    </row>
    <row r="11" spans="1:7" x14ac:dyDescent="0.25">
      <c r="A11">
        <v>2.3809999999999998</v>
      </c>
      <c r="B11">
        <v>2.246</v>
      </c>
      <c r="C11">
        <v>-0.11700000000000001</v>
      </c>
      <c r="D11">
        <v>1.1000000000000001</v>
      </c>
      <c r="E11">
        <v>0.15101600000000001</v>
      </c>
      <c r="G11">
        <v>1</v>
      </c>
    </row>
    <row r="12" spans="1:7" x14ac:dyDescent="0.25">
      <c r="A12">
        <v>3.6459999999999999</v>
      </c>
      <c r="B12">
        <v>0.29099999999999998</v>
      </c>
      <c r="C12">
        <v>0.749</v>
      </c>
      <c r="D12">
        <v>1.1000000000000001</v>
      </c>
      <c r="E12">
        <v>0.15828600000000001</v>
      </c>
      <c r="G12">
        <v>1</v>
      </c>
    </row>
    <row r="13" spans="1:7" x14ac:dyDescent="0.25">
      <c r="A13">
        <v>0.254</v>
      </c>
      <c r="B13">
        <v>-2.2530000000000001</v>
      </c>
      <c r="C13">
        <v>1.7999999999999999E-2</v>
      </c>
      <c r="D13">
        <v>1.1000000000000001</v>
      </c>
      <c r="E13">
        <v>0.17091600000000001</v>
      </c>
      <c r="G13">
        <v>1</v>
      </c>
    </row>
    <row r="14" spans="1:7" x14ac:dyDescent="0.25">
      <c r="A14">
        <v>2.5830000000000002</v>
      </c>
      <c r="B14">
        <v>-1.954</v>
      </c>
      <c r="C14">
        <v>0.81100000000000005</v>
      </c>
      <c r="D14">
        <v>1.1000000000000001</v>
      </c>
      <c r="E14">
        <v>0.154201</v>
      </c>
      <c r="G14">
        <v>1</v>
      </c>
    </row>
    <row r="15" spans="1:7" x14ac:dyDescent="0.25">
      <c r="A15">
        <v>-1.4139999999999999</v>
      </c>
      <c r="B15">
        <v>-1.1459999999999999</v>
      </c>
      <c r="C15">
        <v>-1.57</v>
      </c>
      <c r="D15">
        <v>1.1000000000000001</v>
      </c>
      <c r="E15">
        <v>0.35998799999999997</v>
      </c>
      <c r="G15">
        <v>1</v>
      </c>
    </row>
    <row r="16" spans="1:7" x14ac:dyDescent="0.25">
      <c r="A16">
        <v>-3.36</v>
      </c>
      <c r="B16">
        <v>-0.76700000000000002</v>
      </c>
      <c r="C16">
        <v>-0.38700000000000001</v>
      </c>
      <c r="D16">
        <v>1.1000000000000001</v>
      </c>
      <c r="E16">
        <v>6.6483E-2</v>
      </c>
      <c r="G16">
        <v>1</v>
      </c>
    </row>
    <row r="17" spans="1:7" x14ac:dyDescent="0.25">
      <c r="A17">
        <v>-2.1190000000000002</v>
      </c>
      <c r="B17">
        <v>-1.36</v>
      </c>
      <c r="C17">
        <v>0.73899999999999999</v>
      </c>
      <c r="D17">
        <v>1.1000000000000001</v>
      </c>
      <c r="E17">
        <v>7.4785000000000004E-2</v>
      </c>
      <c r="G17">
        <v>1</v>
      </c>
    </row>
    <row r="18" spans="1:7" x14ac:dyDescent="0.25">
      <c r="A18">
        <v>-1.6859999999999999</v>
      </c>
      <c r="B18">
        <v>1.0129999999999999</v>
      </c>
      <c r="C18">
        <v>1.512</v>
      </c>
      <c r="D18">
        <v>1.1000000000000001</v>
      </c>
      <c r="E18">
        <v>0.138068</v>
      </c>
      <c r="G18">
        <v>1</v>
      </c>
    </row>
    <row r="19" spans="1:7" x14ac:dyDescent="0.25">
      <c r="A19">
        <v>-2.9220000000000002</v>
      </c>
      <c r="B19">
        <v>1.6080000000000001</v>
      </c>
      <c r="C19">
        <v>0.372</v>
      </c>
      <c r="D19">
        <v>1.1000000000000001</v>
      </c>
      <c r="E19">
        <v>0.118284</v>
      </c>
      <c r="G19">
        <v>1</v>
      </c>
    </row>
    <row r="20" spans="1:7" x14ac:dyDescent="0.25">
      <c r="A20">
        <v>-3.3839999999999999</v>
      </c>
      <c r="B20">
        <v>0.57199999999999995</v>
      </c>
      <c r="C20">
        <v>1.722</v>
      </c>
      <c r="D20">
        <v>1.1000000000000001</v>
      </c>
      <c r="E20">
        <v>0.14671200000000001</v>
      </c>
      <c r="G20">
        <v>1</v>
      </c>
    </row>
    <row r="21" spans="1:7" x14ac:dyDescent="0.25">
      <c r="A21">
        <v>-1.63</v>
      </c>
      <c r="B21">
        <v>0.47399999999999998</v>
      </c>
      <c r="C21">
        <v>-1.5269999999999999</v>
      </c>
      <c r="D21">
        <v>1.1000000000000001</v>
      </c>
      <c r="E21">
        <v>0.38087599999999999</v>
      </c>
      <c r="G21">
        <v>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8"/>
  <sheetViews>
    <sheetView workbookViewId="0">
      <selection activeCell="E1" sqref="E1:E1048576"/>
    </sheetView>
  </sheetViews>
  <sheetFormatPr defaultRowHeight="15" x14ac:dyDescent="0.25"/>
  <sheetData>
    <row r="1" spans="1:7" x14ac:dyDescent="0.25">
      <c r="A1">
        <v>2.8330000000000002</v>
      </c>
      <c r="B1">
        <v>-0.48599999999999999</v>
      </c>
      <c r="C1">
        <v>0.61499999999999999</v>
      </c>
      <c r="D1">
        <v>1.7</v>
      </c>
      <c r="E1">
        <v>-1.4655E-2</v>
      </c>
      <c r="F1" s="1" t="s">
        <v>0</v>
      </c>
      <c r="G1">
        <v>12</v>
      </c>
    </row>
    <row r="2" spans="1:7" x14ac:dyDescent="0.25">
      <c r="A2">
        <v>3.5169999999999999</v>
      </c>
      <c r="B2">
        <v>0.85099999999999998</v>
      </c>
      <c r="C2">
        <v>0.46700000000000003</v>
      </c>
      <c r="D2">
        <v>1.7</v>
      </c>
      <c r="E2">
        <v>0.36331000000000002</v>
      </c>
      <c r="F2" s="2">
        <v>1</v>
      </c>
      <c r="G2">
        <v>12</v>
      </c>
    </row>
    <row r="3" spans="1:7" x14ac:dyDescent="0.25">
      <c r="A3">
        <v>3.5190000000000001</v>
      </c>
      <c r="B3">
        <v>-1.595</v>
      </c>
      <c r="C3">
        <v>-0.113</v>
      </c>
      <c r="D3">
        <v>1.7</v>
      </c>
      <c r="E3">
        <v>1.4256E-2</v>
      </c>
      <c r="F3" s="1" t="s">
        <v>1</v>
      </c>
      <c r="G3">
        <v>12</v>
      </c>
    </row>
    <row r="4" spans="1:7" x14ac:dyDescent="0.25">
      <c r="A4">
        <v>4.6630000000000003</v>
      </c>
      <c r="B4">
        <v>0.98699999999999999</v>
      </c>
      <c r="C4">
        <v>-0.26900000000000002</v>
      </c>
      <c r="D4">
        <v>1.7</v>
      </c>
      <c r="E4">
        <v>-0.55360399999999998</v>
      </c>
      <c r="F4">
        <f>30*1+22*12+16*5+19</f>
        <v>393</v>
      </c>
      <c r="G4">
        <v>12</v>
      </c>
    </row>
    <row r="5" spans="1:7" x14ac:dyDescent="0.25">
      <c r="A5">
        <v>4.6550000000000002</v>
      </c>
      <c r="B5">
        <v>-1.4370000000000001</v>
      </c>
      <c r="C5">
        <v>-0.83199999999999996</v>
      </c>
      <c r="D5">
        <v>1.7</v>
      </c>
      <c r="E5">
        <v>-0.33474999999999999</v>
      </c>
      <c r="F5" s="1" t="s">
        <v>2</v>
      </c>
      <c r="G5">
        <v>12</v>
      </c>
    </row>
    <row r="6" spans="1:7" x14ac:dyDescent="0.25">
      <c r="A6">
        <v>5.2309999999999999</v>
      </c>
      <c r="B6">
        <v>-0.13300000000000001</v>
      </c>
      <c r="C6">
        <v>-0.92600000000000005</v>
      </c>
      <c r="D6">
        <v>1.7</v>
      </c>
      <c r="E6">
        <v>0.68473899999999999</v>
      </c>
      <c r="G6">
        <v>12</v>
      </c>
    </row>
    <row r="7" spans="1:7" x14ac:dyDescent="0.25">
      <c r="A7">
        <v>1.353</v>
      </c>
      <c r="B7">
        <v>-0.28199999999999997</v>
      </c>
      <c r="C7">
        <v>3.4000000000000002E-2</v>
      </c>
      <c r="D7">
        <v>1.7</v>
      </c>
      <c r="E7">
        <v>0.242617</v>
      </c>
      <c r="G7">
        <v>12</v>
      </c>
    </row>
    <row r="8" spans="1:7" x14ac:dyDescent="0.25">
      <c r="A8">
        <v>0.59699999999999998</v>
      </c>
      <c r="B8">
        <v>0.84499999999999997</v>
      </c>
      <c r="C8">
        <v>0.77900000000000003</v>
      </c>
      <c r="D8">
        <v>1.7</v>
      </c>
      <c r="E8">
        <v>0.15430199999999999</v>
      </c>
      <c r="G8">
        <v>12</v>
      </c>
    </row>
    <row r="9" spans="1:7" x14ac:dyDescent="0.25">
      <c r="A9">
        <v>2.87</v>
      </c>
      <c r="B9">
        <v>2.02</v>
      </c>
      <c r="C9">
        <v>1.1339999999999999</v>
      </c>
      <c r="D9">
        <v>1.7</v>
      </c>
      <c r="E9">
        <v>-0.17230400000000001</v>
      </c>
      <c r="G9">
        <v>12</v>
      </c>
    </row>
    <row r="10" spans="1:7" x14ac:dyDescent="0.25">
      <c r="A10">
        <v>1.3879999999999999</v>
      </c>
      <c r="B10">
        <v>2.1640000000000001</v>
      </c>
      <c r="C10">
        <v>0.70599999999999996</v>
      </c>
      <c r="D10">
        <v>1.7</v>
      </c>
      <c r="E10">
        <v>2.5232000000000001E-2</v>
      </c>
      <c r="G10">
        <v>12</v>
      </c>
    </row>
    <row r="11" spans="1:7" x14ac:dyDescent="0.25">
      <c r="A11">
        <v>0.55400000000000005</v>
      </c>
      <c r="B11">
        <v>-1.5960000000000001</v>
      </c>
      <c r="C11">
        <v>-0.19800000000000001</v>
      </c>
      <c r="D11">
        <v>1.7</v>
      </c>
      <c r="E11">
        <v>0.20887600000000001</v>
      </c>
      <c r="G11">
        <v>12</v>
      </c>
    </row>
    <row r="12" spans="1:7" x14ac:dyDescent="0.25">
      <c r="A12">
        <v>-0.90200000000000002</v>
      </c>
      <c r="B12">
        <v>-1.3560000000000001</v>
      </c>
      <c r="C12">
        <v>-0.64900000000000002</v>
      </c>
      <c r="D12">
        <v>1.7</v>
      </c>
      <c r="E12">
        <v>-0.243199</v>
      </c>
      <c r="G12">
        <v>12</v>
      </c>
    </row>
    <row r="13" spans="1:7" x14ac:dyDescent="0.25">
      <c r="A13">
        <v>-0.8</v>
      </c>
      <c r="B13">
        <v>1.0049999999999999</v>
      </c>
      <c r="C13">
        <v>0.157</v>
      </c>
      <c r="D13">
        <v>1.7</v>
      </c>
      <c r="E13">
        <v>-2.4025000000000001E-2</v>
      </c>
      <c r="G13">
        <v>12</v>
      </c>
    </row>
    <row r="14" spans="1:7" x14ac:dyDescent="0.25">
      <c r="A14">
        <v>-1.647</v>
      </c>
      <c r="B14">
        <v>-0.29599999999999999</v>
      </c>
      <c r="C14">
        <v>0.17699999999999999</v>
      </c>
      <c r="D14">
        <v>1.7</v>
      </c>
      <c r="E14">
        <v>0.35896</v>
      </c>
      <c r="G14">
        <v>12</v>
      </c>
    </row>
    <row r="15" spans="1:7" x14ac:dyDescent="0.25">
      <c r="A15">
        <v>-1.7450000000000001</v>
      </c>
      <c r="B15">
        <v>2.0880000000000001</v>
      </c>
      <c r="C15">
        <v>0.70899999999999996</v>
      </c>
      <c r="D15">
        <v>1.7</v>
      </c>
      <c r="E15">
        <v>-0.23397299999999999</v>
      </c>
      <c r="G15">
        <v>12</v>
      </c>
    </row>
    <row r="16" spans="1:7" x14ac:dyDescent="0.25">
      <c r="A16">
        <v>-3.1749999999999998</v>
      </c>
      <c r="B16">
        <v>1.635</v>
      </c>
      <c r="C16">
        <v>0.26500000000000001</v>
      </c>
      <c r="D16">
        <v>1.7</v>
      </c>
      <c r="E16">
        <v>0.37364900000000001</v>
      </c>
      <c r="G16">
        <v>12</v>
      </c>
    </row>
    <row r="17" spans="1:7" x14ac:dyDescent="0.25">
      <c r="A17">
        <v>-2.9430000000000001</v>
      </c>
      <c r="B17">
        <v>0.28499999999999998</v>
      </c>
      <c r="C17">
        <v>-0.52400000000000002</v>
      </c>
      <c r="D17">
        <v>1.7</v>
      </c>
      <c r="E17">
        <v>7.2016999999999998E-2</v>
      </c>
      <c r="G17">
        <v>12</v>
      </c>
    </row>
    <row r="18" spans="1:7" x14ac:dyDescent="0.25">
      <c r="A18">
        <v>6.3250000000000002</v>
      </c>
      <c r="B18">
        <v>-4.2999999999999997E-2</v>
      </c>
      <c r="C18">
        <v>-1.6539999999999999</v>
      </c>
      <c r="D18">
        <v>1.52</v>
      </c>
      <c r="E18">
        <v>-0.52005900000000005</v>
      </c>
      <c r="G18">
        <v>16</v>
      </c>
    </row>
    <row r="19" spans="1:7" x14ac:dyDescent="0.25">
      <c r="A19">
        <v>2.8759999999999999</v>
      </c>
      <c r="B19">
        <v>-0.88600000000000001</v>
      </c>
      <c r="C19">
        <v>2.1389999999999998</v>
      </c>
      <c r="D19">
        <v>1.7</v>
      </c>
      <c r="E19">
        <v>-0.45008199999999998</v>
      </c>
      <c r="G19">
        <v>12</v>
      </c>
    </row>
    <row r="20" spans="1:7" x14ac:dyDescent="0.25">
      <c r="A20">
        <v>0.66200000000000003</v>
      </c>
      <c r="B20">
        <v>-2.3849999999999998</v>
      </c>
      <c r="C20">
        <v>0.99199999999999999</v>
      </c>
      <c r="D20">
        <v>1.52</v>
      </c>
      <c r="E20">
        <v>-0.68683099999999997</v>
      </c>
      <c r="G20">
        <v>16</v>
      </c>
    </row>
    <row r="21" spans="1:7" x14ac:dyDescent="0.25">
      <c r="A21">
        <v>-1.923</v>
      </c>
      <c r="B21">
        <v>-0.79800000000000004</v>
      </c>
      <c r="C21">
        <v>1.6120000000000001</v>
      </c>
      <c r="D21">
        <v>1.7</v>
      </c>
      <c r="E21">
        <v>-0.608707</v>
      </c>
      <c r="G21">
        <v>12</v>
      </c>
    </row>
    <row r="22" spans="1:7" x14ac:dyDescent="0.25">
      <c r="A22">
        <v>0.499</v>
      </c>
      <c r="B22">
        <v>0.54300000000000004</v>
      </c>
      <c r="C22">
        <v>1.8280000000000001</v>
      </c>
      <c r="D22">
        <v>1.1000000000000001</v>
      </c>
      <c r="E22">
        <v>-1.5106E-2</v>
      </c>
      <c r="G22">
        <v>1</v>
      </c>
    </row>
    <row r="23" spans="1:7" x14ac:dyDescent="0.25">
      <c r="A23">
        <v>-4.2190000000000003</v>
      </c>
      <c r="B23">
        <v>-0.58199999999999996</v>
      </c>
      <c r="C23">
        <v>-0.56699999999999995</v>
      </c>
      <c r="D23">
        <v>1.7</v>
      </c>
      <c r="E23">
        <v>0.35555399999999998</v>
      </c>
      <c r="G23">
        <v>12</v>
      </c>
    </row>
    <row r="24" spans="1:7" x14ac:dyDescent="0.25">
      <c r="A24">
        <v>-4.95</v>
      </c>
      <c r="B24">
        <v>-1.1200000000000001</v>
      </c>
      <c r="C24">
        <v>0.65800000000000003</v>
      </c>
      <c r="D24">
        <v>1.7</v>
      </c>
      <c r="E24">
        <v>0.21334400000000001</v>
      </c>
      <c r="G24">
        <v>12</v>
      </c>
    </row>
    <row r="25" spans="1:7" x14ac:dyDescent="0.25">
      <c r="A25">
        <v>-6.2809999999999997</v>
      </c>
      <c r="B25">
        <v>-1.452</v>
      </c>
      <c r="C25">
        <v>0.36499999999999999</v>
      </c>
      <c r="D25">
        <v>1.52</v>
      </c>
      <c r="E25">
        <v>-0.64165700000000003</v>
      </c>
      <c r="G25">
        <v>16</v>
      </c>
    </row>
    <row r="26" spans="1:7" x14ac:dyDescent="0.25">
      <c r="A26">
        <v>-4.7060000000000004</v>
      </c>
      <c r="B26">
        <v>-0.82499999999999996</v>
      </c>
      <c r="C26">
        <v>-1.665</v>
      </c>
      <c r="D26">
        <v>1.52</v>
      </c>
      <c r="E26">
        <v>-0.46024100000000001</v>
      </c>
      <c r="G26">
        <v>16</v>
      </c>
    </row>
    <row r="27" spans="1:7" x14ac:dyDescent="0.25">
      <c r="A27">
        <v>-2.6</v>
      </c>
      <c r="B27">
        <v>0.57399999999999995</v>
      </c>
      <c r="C27">
        <v>-1.869</v>
      </c>
      <c r="D27">
        <v>1.52</v>
      </c>
      <c r="E27">
        <v>-0.63234100000000004</v>
      </c>
      <c r="G27">
        <v>16</v>
      </c>
    </row>
    <row r="28" spans="1:7" x14ac:dyDescent="0.25">
      <c r="A28">
        <v>-3.944</v>
      </c>
      <c r="B28">
        <v>2.6869999999999998</v>
      </c>
      <c r="C28">
        <v>-0.53900000000000003</v>
      </c>
      <c r="D28">
        <v>1.7</v>
      </c>
      <c r="E28">
        <v>-0.43042399999999997</v>
      </c>
      <c r="G28">
        <v>12</v>
      </c>
    </row>
    <row r="29" spans="1:7" x14ac:dyDescent="0.25">
      <c r="A29">
        <v>-0.63700000000000001</v>
      </c>
      <c r="B29">
        <v>1.238</v>
      </c>
      <c r="C29">
        <v>-0.9</v>
      </c>
      <c r="D29">
        <v>1.1000000000000001</v>
      </c>
      <c r="E29">
        <v>6.8072999999999995E-2</v>
      </c>
      <c r="G29">
        <v>1</v>
      </c>
    </row>
    <row r="30" spans="1:7" x14ac:dyDescent="0.25">
      <c r="A30">
        <v>1.5860000000000001</v>
      </c>
      <c r="B30">
        <v>0.188</v>
      </c>
      <c r="C30">
        <v>-1.2909999999999999</v>
      </c>
      <c r="D30">
        <v>1.49</v>
      </c>
      <c r="E30">
        <v>-0.29004600000000003</v>
      </c>
      <c r="G30">
        <v>19</v>
      </c>
    </row>
    <row r="31" spans="1:7" x14ac:dyDescent="0.25">
      <c r="A31">
        <v>1.0669999999999999</v>
      </c>
      <c r="B31">
        <v>-2.1150000000000002</v>
      </c>
      <c r="C31">
        <v>-1.02</v>
      </c>
      <c r="D31">
        <v>1.1000000000000001</v>
      </c>
      <c r="E31">
        <v>4.8286000000000003E-2</v>
      </c>
      <c r="G31">
        <v>1</v>
      </c>
    </row>
    <row r="32" spans="1:7" x14ac:dyDescent="0.25">
      <c r="A32">
        <v>-3.76</v>
      </c>
      <c r="B32">
        <v>1.4079999999999999</v>
      </c>
      <c r="C32">
        <v>1.161</v>
      </c>
      <c r="D32">
        <v>1.1000000000000001</v>
      </c>
      <c r="E32">
        <v>-5.9026000000000002E-2</v>
      </c>
      <c r="G32">
        <v>1</v>
      </c>
    </row>
    <row r="33" spans="1:7" x14ac:dyDescent="0.25">
      <c r="A33">
        <v>3.081</v>
      </c>
      <c r="B33">
        <v>-2.5830000000000002</v>
      </c>
      <c r="C33">
        <v>-7.0000000000000001E-3</v>
      </c>
      <c r="D33">
        <v>1.1000000000000001</v>
      </c>
      <c r="E33">
        <v>0.161942</v>
      </c>
      <c r="G33">
        <v>1</v>
      </c>
    </row>
    <row r="34" spans="1:7" x14ac:dyDescent="0.25">
      <c r="A34">
        <v>5.1440000000000001</v>
      </c>
      <c r="B34">
        <v>1.958</v>
      </c>
      <c r="C34">
        <v>-0.36499999999999999</v>
      </c>
      <c r="D34">
        <v>1.1000000000000001</v>
      </c>
      <c r="E34">
        <v>0.205378</v>
      </c>
      <c r="G34">
        <v>1</v>
      </c>
    </row>
    <row r="35" spans="1:7" x14ac:dyDescent="0.25">
      <c r="A35">
        <v>5.1509999999999998</v>
      </c>
      <c r="B35">
        <v>-2.2589999999999999</v>
      </c>
      <c r="C35">
        <v>-1.3360000000000001</v>
      </c>
      <c r="D35">
        <v>1.1000000000000001</v>
      </c>
      <c r="E35">
        <v>0.21964700000000001</v>
      </c>
      <c r="G35">
        <v>1</v>
      </c>
    </row>
    <row r="36" spans="1:7" x14ac:dyDescent="0.25">
      <c r="A36">
        <v>2.915</v>
      </c>
      <c r="B36">
        <v>1.869</v>
      </c>
      <c r="C36">
        <v>2.2210000000000001</v>
      </c>
      <c r="D36">
        <v>1.1000000000000001</v>
      </c>
      <c r="E36">
        <v>7.2847999999999996E-2</v>
      </c>
      <c r="G36">
        <v>1</v>
      </c>
    </row>
    <row r="37" spans="1:7" x14ac:dyDescent="0.25">
      <c r="A37">
        <v>3.4220000000000002</v>
      </c>
      <c r="B37">
        <v>2.9380000000000002</v>
      </c>
      <c r="C37">
        <v>0.91800000000000004</v>
      </c>
      <c r="D37">
        <v>1.1000000000000001</v>
      </c>
      <c r="E37">
        <v>9.6115000000000006E-2</v>
      </c>
      <c r="G37">
        <v>1</v>
      </c>
    </row>
    <row r="38" spans="1:7" x14ac:dyDescent="0.25">
      <c r="A38">
        <v>1.3520000000000001</v>
      </c>
      <c r="B38">
        <v>2.548</v>
      </c>
      <c r="C38">
        <v>-0.31900000000000001</v>
      </c>
      <c r="D38">
        <v>1.1000000000000001</v>
      </c>
      <c r="E38">
        <v>2.5500999999999999E-2</v>
      </c>
      <c r="G38">
        <v>1</v>
      </c>
    </row>
    <row r="39" spans="1:7" x14ac:dyDescent="0.25">
      <c r="A39">
        <v>0.91500000000000004</v>
      </c>
      <c r="B39">
        <v>2.9119999999999999</v>
      </c>
      <c r="C39">
        <v>1.347</v>
      </c>
      <c r="D39">
        <v>1.1000000000000001</v>
      </c>
      <c r="E39">
        <v>3.0922999999999999E-2</v>
      </c>
      <c r="G39">
        <v>1</v>
      </c>
    </row>
    <row r="40" spans="1:7" x14ac:dyDescent="0.25">
      <c r="A40">
        <v>-0.88400000000000001</v>
      </c>
      <c r="B40">
        <v>-1.0329999999999999</v>
      </c>
      <c r="C40">
        <v>-1.694</v>
      </c>
      <c r="D40">
        <v>1.1000000000000001</v>
      </c>
      <c r="E40">
        <v>7.6310000000000003E-2</v>
      </c>
      <c r="G40">
        <v>1</v>
      </c>
    </row>
    <row r="41" spans="1:7" x14ac:dyDescent="0.25">
      <c r="A41">
        <v>-1.415</v>
      </c>
      <c r="B41">
        <v>-2.3279999999999998</v>
      </c>
      <c r="C41">
        <v>-0.63100000000000001</v>
      </c>
      <c r="D41">
        <v>1.1000000000000001</v>
      </c>
      <c r="E41">
        <v>7.2138999999999995E-2</v>
      </c>
      <c r="G41">
        <v>1</v>
      </c>
    </row>
    <row r="42" spans="1:7" x14ac:dyDescent="0.25">
      <c r="A42">
        <v>-1.6839999999999999</v>
      </c>
      <c r="B42">
        <v>2.161</v>
      </c>
      <c r="C42">
        <v>1.802</v>
      </c>
      <c r="D42">
        <v>1.1000000000000001</v>
      </c>
      <c r="E42">
        <v>4.7176999999999997E-2</v>
      </c>
      <c r="G42">
        <v>1</v>
      </c>
    </row>
    <row r="43" spans="1:7" x14ac:dyDescent="0.25">
      <c r="A43">
        <v>-1.508</v>
      </c>
      <c r="B43">
        <v>3.077</v>
      </c>
      <c r="C43">
        <v>0.30599999999999999</v>
      </c>
      <c r="D43">
        <v>1.1000000000000001</v>
      </c>
      <c r="E43">
        <v>6.0260000000000001E-2</v>
      </c>
      <c r="G43">
        <v>1</v>
      </c>
    </row>
    <row r="44" spans="1:7" x14ac:dyDescent="0.25">
      <c r="A44">
        <v>3.9140000000000001</v>
      </c>
      <c r="B44">
        <v>-0.88800000000000001</v>
      </c>
      <c r="C44">
        <v>2.4820000000000002</v>
      </c>
      <c r="D44">
        <v>1.1000000000000001</v>
      </c>
      <c r="E44">
        <v>0.14361599999999999</v>
      </c>
      <c r="G44">
        <v>1</v>
      </c>
    </row>
    <row r="45" spans="1:7" x14ac:dyDescent="0.25">
      <c r="A45">
        <v>2.3140000000000001</v>
      </c>
      <c r="B45">
        <v>-0.17699999999999999</v>
      </c>
      <c r="C45">
        <v>2.7450000000000001</v>
      </c>
      <c r="D45">
        <v>1.1000000000000001</v>
      </c>
      <c r="E45">
        <v>0.162277</v>
      </c>
      <c r="G45">
        <v>1</v>
      </c>
    </row>
    <row r="46" spans="1:7" x14ac:dyDescent="0.25">
      <c r="A46">
        <v>2.4430000000000001</v>
      </c>
      <c r="B46">
        <v>-1.8740000000000001</v>
      </c>
      <c r="C46">
        <v>2.2749999999999999</v>
      </c>
      <c r="D46">
        <v>1.1000000000000001</v>
      </c>
      <c r="E46">
        <v>0.193443</v>
      </c>
      <c r="G46">
        <v>1</v>
      </c>
    </row>
    <row r="47" spans="1:7" x14ac:dyDescent="0.25">
      <c r="A47">
        <v>4.3999999999999997E-2</v>
      </c>
      <c r="B47">
        <v>-3.1259999999999999</v>
      </c>
      <c r="C47">
        <v>0.93300000000000005</v>
      </c>
      <c r="D47">
        <v>1.1000000000000001</v>
      </c>
      <c r="E47">
        <v>0.44702500000000001</v>
      </c>
      <c r="G47">
        <v>1</v>
      </c>
    </row>
    <row r="48" spans="1:7" x14ac:dyDescent="0.25">
      <c r="A48">
        <v>-2.5289999999999999</v>
      </c>
      <c r="B48">
        <v>-0.104</v>
      </c>
      <c r="C48">
        <v>2.198</v>
      </c>
      <c r="D48">
        <v>1.1000000000000001</v>
      </c>
      <c r="E48">
        <v>0.122836</v>
      </c>
      <c r="G48">
        <v>1</v>
      </c>
    </row>
    <row r="49" spans="1:7" x14ac:dyDescent="0.25">
      <c r="A49">
        <v>-2.4409999999999998</v>
      </c>
      <c r="B49">
        <v>-1.7609999999999999</v>
      </c>
      <c r="C49">
        <v>1.599</v>
      </c>
      <c r="D49">
        <v>1.1000000000000001</v>
      </c>
      <c r="E49">
        <v>0.116814</v>
      </c>
      <c r="G49">
        <v>1</v>
      </c>
    </row>
    <row r="50" spans="1:7" x14ac:dyDescent="0.25">
      <c r="A50">
        <v>-0.99399999999999999</v>
      </c>
      <c r="B50">
        <v>-0.96499999999999997</v>
      </c>
      <c r="C50">
        <v>2.1579999999999999</v>
      </c>
      <c r="D50">
        <v>1.1000000000000001</v>
      </c>
      <c r="E50">
        <v>0.175452</v>
      </c>
      <c r="G50">
        <v>1</v>
      </c>
    </row>
    <row r="51" spans="1:7" x14ac:dyDescent="0.25">
      <c r="A51">
        <v>-4.3920000000000003</v>
      </c>
      <c r="B51">
        <v>-2.0059999999999998</v>
      </c>
      <c r="C51">
        <v>1.0049999999999999</v>
      </c>
      <c r="D51">
        <v>1.1000000000000001</v>
      </c>
      <c r="E51">
        <v>3.8240999999999997E-2</v>
      </c>
      <c r="G51">
        <v>1</v>
      </c>
    </row>
    <row r="52" spans="1:7" x14ac:dyDescent="0.25">
      <c r="A52">
        <v>-4.944</v>
      </c>
      <c r="B52">
        <v>-0.39800000000000002</v>
      </c>
      <c r="C52">
        <v>1.48</v>
      </c>
      <c r="D52">
        <v>1.1000000000000001</v>
      </c>
      <c r="E52">
        <v>7.7055999999999999E-2</v>
      </c>
      <c r="G52">
        <v>1</v>
      </c>
    </row>
    <row r="53" spans="1:7" x14ac:dyDescent="0.25">
      <c r="A53">
        <v>-3.3119999999999998</v>
      </c>
      <c r="B53">
        <v>0.20799999999999999</v>
      </c>
      <c r="C53">
        <v>-2.427</v>
      </c>
      <c r="D53">
        <v>1.1000000000000001</v>
      </c>
      <c r="E53">
        <v>0.41838900000000001</v>
      </c>
      <c r="G53">
        <v>1</v>
      </c>
    </row>
    <row r="54" spans="1:7" x14ac:dyDescent="0.25">
      <c r="A54">
        <v>-4.0970000000000004</v>
      </c>
      <c r="B54">
        <v>3.5830000000000002</v>
      </c>
      <c r="C54">
        <v>7.0999999999999994E-2</v>
      </c>
      <c r="D54">
        <v>1.1000000000000001</v>
      </c>
      <c r="E54">
        <v>0.10487</v>
      </c>
      <c r="G54">
        <v>1</v>
      </c>
    </row>
    <row r="55" spans="1:7" x14ac:dyDescent="0.25">
      <c r="A55">
        <v>-3.3959999999999999</v>
      </c>
      <c r="B55">
        <v>2.9689999999999999</v>
      </c>
      <c r="C55">
        <v>-1.4410000000000001</v>
      </c>
      <c r="D55">
        <v>1.1000000000000001</v>
      </c>
      <c r="E55">
        <v>0.120284</v>
      </c>
      <c r="G55">
        <v>1</v>
      </c>
    </row>
    <row r="56" spans="1:7" x14ac:dyDescent="0.25">
      <c r="A56">
        <v>-4.931</v>
      </c>
      <c r="B56">
        <v>2.3239999999999998</v>
      </c>
      <c r="C56">
        <v>-0.84299999999999997</v>
      </c>
      <c r="D56">
        <v>1.1000000000000001</v>
      </c>
      <c r="E56">
        <v>0.11049399999999999</v>
      </c>
      <c r="G56">
        <v>1</v>
      </c>
    </row>
    <row r="57" spans="1:7" x14ac:dyDescent="0.25">
      <c r="A57">
        <v>-6.3410000000000002</v>
      </c>
      <c r="B57">
        <v>-1.6220000000000001</v>
      </c>
      <c r="C57">
        <v>-0.59</v>
      </c>
      <c r="D57">
        <v>1.1000000000000001</v>
      </c>
      <c r="E57">
        <v>0.41644700000000001</v>
      </c>
      <c r="G57">
        <v>1</v>
      </c>
    </row>
    <row r="58" spans="1:7" x14ac:dyDescent="0.25">
      <c r="A58">
        <v>6.6859999999999999</v>
      </c>
      <c r="B58">
        <v>0.86</v>
      </c>
      <c r="C58">
        <v>-1.6930000000000001</v>
      </c>
      <c r="D58">
        <v>1.1000000000000001</v>
      </c>
      <c r="E58">
        <v>0.47233199999999997</v>
      </c>
      <c r="G58">
        <v>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1"/>
  <sheetViews>
    <sheetView workbookViewId="0">
      <selection activeCell="E1" sqref="E1:E21"/>
    </sheetView>
  </sheetViews>
  <sheetFormatPr defaultRowHeight="15" x14ac:dyDescent="0.25"/>
  <sheetData>
    <row r="1" spans="1:7" x14ac:dyDescent="0.25">
      <c r="A1">
        <v>0.14899999999999999</v>
      </c>
      <c r="B1">
        <v>0.31</v>
      </c>
      <c r="C1">
        <v>-0.33100000000000002</v>
      </c>
      <c r="D1">
        <v>1.7</v>
      </c>
      <c r="E1">
        <v>0.35081699999999999</v>
      </c>
      <c r="F1" s="1" t="s">
        <v>0</v>
      </c>
      <c r="G1">
        <v>12</v>
      </c>
    </row>
    <row r="2" spans="1:7" x14ac:dyDescent="0.25">
      <c r="A2">
        <v>-0.42399999999999999</v>
      </c>
      <c r="B2">
        <v>-0.91400000000000003</v>
      </c>
      <c r="C2">
        <v>-0.69399999999999995</v>
      </c>
      <c r="D2">
        <v>1.7</v>
      </c>
      <c r="E2">
        <v>-0.27724199999999999</v>
      </c>
      <c r="F2" s="2">
        <v>1</v>
      </c>
      <c r="G2">
        <v>12</v>
      </c>
    </row>
    <row r="3" spans="1:7" x14ac:dyDescent="0.25">
      <c r="A3">
        <v>-0.628</v>
      </c>
      <c r="B3">
        <v>1.343</v>
      </c>
      <c r="C3">
        <v>0.19700000000000001</v>
      </c>
      <c r="D3">
        <v>1.7</v>
      </c>
      <c r="E3">
        <v>-0.237312</v>
      </c>
      <c r="F3" s="1" t="s">
        <v>1</v>
      </c>
      <c r="G3">
        <v>12</v>
      </c>
    </row>
    <row r="4" spans="1:7" x14ac:dyDescent="0.25">
      <c r="A4">
        <v>-1.784</v>
      </c>
      <c r="B4">
        <v>-1.1160000000000001</v>
      </c>
      <c r="C4">
        <v>-0.499</v>
      </c>
      <c r="D4">
        <v>1.7</v>
      </c>
      <c r="E4">
        <v>-0.19007099999999999</v>
      </c>
      <c r="F4">
        <f>10*1+8*12+16*2+14</f>
        <v>152</v>
      </c>
      <c r="G4">
        <v>12</v>
      </c>
    </row>
    <row r="5" spans="1:7" x14ac:dyDescent="0.25">
      <c r="A5">
        <v>-1.9930000000000001</v>
      </c>
      <c r="B5">
        <v>1.1419999999999999</v>
      </c>
      <c r="C5">
        <v>0.38800000000000001</v>
      </c>
      <c r="D5">
        <v>1.7</v>
      </c>
      <c r="E5">
        <v>-0.27805000000000002</v>
      </c>
      <c r="F5" s="1" t="s">
        <v>2</v>
      </c>
      <c r="G5">
        <v>12</v>
      </c>
    </row>
    <row r="6" spans="1:7" x14ac:dyDescent="0.25">
      <c r="A6">
        <v>-2.5750000000000002</v>
      </c>
      <c r="B6">
        <v>-8.8999999999999996E-2</v>
      </c>
      <c r="C6">
        <v>4.2999999999999997E-2</v>
      </c>
      <c r="D6">
        <v>1.7</v>
      </c>
      <c r="E6">
        <v>0.42017199999999999</v>
      </c>
      <c r="G6">
        <v>12</v>
      </c>
    </row>
    <row r="7" spans="1:7" x14ac:dyDescent="0.25">
      <c r="A7">
        <v>-3.8889999999999998</v>
      </c>
      <c r="B7">
        <v>-0.35599999999999998</v>
      </c>
      <c r="C7">
        <v>0.20100000000000001</v>
      </c>
      <c r="D7">
        <v>1.52</v>
      </c>
      <c r="E7">
        <v>-0.56208199999999997</v>
      </c>
      <c r="G7">
        <v>16</v>
      </c>
    </row>
    <row r="8" spans="1:7" x14ac:dyDescent="0.25">
      <c r="A8">
        <v>1.5629999999999999</v>
      </c>
      <c r="B8">
        <v>0.54400000000000004</v>
      </c>
      <c r="C8">
        <v>-0.56799999999999995</v>
      </c>
      <c r="D8">
        <v>1.55</v>
      </c>
      <c r="E8">
        <v>-0.60237200000000002</v>
      </c>
      <c r="G8">
        <v>14</v>
      </c>
    </row>
    <row r="9" spans="1:7" x14ac:dyDescent="0.25">
      <c r="A9">
        <v>2.5569999999999999</v>
      </c>
      <c r="B9">
        <v>-2.4E-2</v>
      </c>
      <c r="C9">
        <v>7.3999999999999996E-2</v>
      </c>
      <c r="D9">
        <v>1.7</v>
      </c>
      <c r="E9">
        <v>0.68443900000000002</v>
      </c>
      <c r="G9">
        <v>12</v>
      </c>
    </row>
    <row r="10" spans="1:7" x14ac:dyDescent="0.25">
      <c r="A10">
        <v>2.383</v>
      </c>
      <c r="B10">
        <v>-0.95099999999999996</v>
      </c>
      <c r="C10">
        <v>1.2210000000000001</v>
      </c>
      <c r="D10">
        <v>1.7</v>
      </c>
      <c r="E10">
        <v>-0.41605399999999998</v>
      </c>
      <c r="G10">
        <v>12</v>
      </c>
    </row>
    <row r="11" spans="1:7" x14ac:dyDescent="0.25">
      <c r="A11">
        <v>3.8079999999999998</v>
      </c>
      <c r="B11">
        <v>0.19600000000000001</v>
      </c>
      <c r="C11">
        <v>-0.26400000000000001</v>
      </c>
      <c r="D11">
        <v>1.52</v>
      </c>
      <c r="E11">
        <v>-0.50018099999999999</v>
      </c>
      <c r="G11">
        <v>16</v>
      </c>
    </row>
    <row r="12" spans="1:7" x14ac:dyDescent="0.25">
      <c r="A12">
        <v>1.7889999999999999</v>
      </c>
      <c r="B12">
        <v>1.1950000000000001</v>
      </c>
      <c r="C12">
        <v>-1.319</v>
      </c>
      <c r="D12">
        <v>1.1000000000000001</v>
      </c>
      <c r="E12">
        <v>0.39122600000000002</v>
      </c>
      <c r="G12">
        <v>1</v>
      </c>
    </row>
    <row r="13" spans="1:7" x14ac:dyDescent="0.25">
      <c r="A13">
        <v>0.182</v>
      </c>
      <c r="B13">
        <v>-1.6990000000000001</v>
      </c>
      <c r="C13">
        <v>-1.1359999999999999</v>
      </c>
      <c r="D13">
        <v>1.1000000000000001</v>
      </c>
      <c r="E13">
        <v>0.18920000000000001</v>
      </c>
      <c r="G13">
        <v>1</v>
      </c>
    </row>
    <row r="14" spans="1:7" x14ac:dyDescent="0.25">
      <c r="A14">
        <v>-0.17699999999999999</v>
      </c>
      <c r="B14">
        <v>2.2930000000000001</v>
      </c>
      <c r="C14">
        <v>0.46700000000000003</v>
      </c>
      <c r="D14">
        <v>1.1000000000000001</v>
      </c>
      <c r="E14">
        <v>0.191966</v>
      </c>
      <c r="G14">
        <v>1</v>
      </c>
    </row>
    <row r="15" spans="1:7" x14ac:dyDescent="0.25">
      <c r="A15">
        <v>-2.2549999999999999</v>
      </c>
      <c r="B15">
        <v>-2.0539999999999998</v>
      </c>
      <c r="C15">
        <v>-0.77</v>
      </c>
      <c r="D15">
        <v>1.1000000000000001</v>
      </c>
      <c r="E15">
        <v>0.20297000000000001</v>
      </c>
      <c r="G15">
        <v>1</v>
      </c>
    </row>
    <row r="16" spans="1:7" x14ac:dyDescent="0.25">
      <c r="A16">
        <v>-2.601</v>
      </c>
      <c r="B16">
        <v>1.94</v>
      </c>
      <c r="C16">
        <v>0.80500000000000005</v>
      </c>
      <c r="D16">
        <v>1.1000000000000001</v>
      </c>
      <c r="E16">
        <v>0.18620400000000001</v>
      </c>
      <c r="G16">
        <v>1</v>
      </c>
    </row>
    <row r="17" spans="1:7" x14ac:dyDescent="0.25">
      <c r="A17">
        <v>-4.3710000000000004</v>
      </c>
      <c r="B17">
        <v>0.39900000000000002</v>
      </c>
      <c r="C17">
        <v>0.56699999999999995</v>
      </c>
      <c r="D17">
        <v>1.1000000000000001</v>
      </c>
      <c r="E17">
        <v>0.44716499999999998</v>
      </c>
      <c r="G17">
        <v>1</v>
      </c>
    </row>
    <row r="18" spans="1:7" x14ac:dyDescent="0.25">
      <c r="A18">
        <v>2.5259999999999998</v>
      </c>
      <c r="B18">
        <v>-1.9810000000000001</v>
      </c>
      <c r="C18">
        <v>0.874</v>
      </c>
      <c r="D18">
        <v>1.1000000000000001</v>
      </c>
      <c r="E18">
        <v>0.18627299999999999</v>
      </c>
      <c r="G18">
        <v>1</v>
      </c>
    </row>
    <row r="19" spans="1:7" x14ac:dyDescent="0.25">
      <c r="A19">
        <v>1.3919999999999999</v>
      </c>
      <c r="B19">
        <v>-0.85899999999999999</v>
      </c>
      <c r="C19">
        <v>1.6639999999999999</v>
      </c>
      <c r="D19">
        <v>1.1000000000000001</v>
      </c>
      <c r="E19">
        <v>0.14979500000000001</v>
      </c>
      <c r="G19">
        <v>1</v>
      </c>
    </row>
    <row r="20" spans="1:7" x14ac:dyDescent="0.25">
      <c r="A20">
        <v>3.1629999999999998</v>
      </c>
      <c r="B20">
        <v>-0.74399999999999999</v>
      </c>
      <c r="C20">
        <v>1.9590000000000001</v>
      </c>
      <c r="D20">
        <v>1.1000000000000001</v>
      </c>
      <c r="E20">
        <v>0.195939</v>
      </c>
      <c r="G20">
        <v>1</v>
      </c>
    </row>
    <row r="21" spans="1:7" x14ac:dyDescent="0.25">
      <c r="A21">
        <v>3.9409999999999998</v>
      </c>
      <c r="B21">
        <v>0.77600000000000002</v>
      </c>
      <c r="C21">
        <v>-1.034</v>
      </c>
      <c r="D21">
        <v>1.1000000000000001</v>
      </c>
      <c r="E21">
        <v>0.467198</v>
      </c>
      <c r="G21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8"/>
  <sheetViews>
    <sheetView tabSelected="1" workbookViewId="0">
      <selection activeCell="L10" sqref="L10"/>
    </sheetView>
  </sheetViews>
  <sheetFormatPr defaultRowHeight="15" x14ac:dyDescent="0.25"/>
  <sheetData>
    <row r="1" spans="1:7" x14ac:dyDescent="0.25">
      <c r="A1">
        <v>2.8279999999999998</v>
      </c>
      <c r="B1">
        <v>-0.35799999999999998</v>
      </c>
      <c r="C1">
        <v>0.69699999999999995</v>
      </c>
      <c r="D1">
        <v>1.7</v>
      </c>
      <c r="E1">
        <v>7.3298000000000002E-2</v>
      </c>
      <c r="F1" s="1" t="s">
        <v>0</v>
      </c>
      <c r="G1">
        <v>12</v>
      </c>
    </row>
    <row r="2" spans="1:7" x14ac:dyDescent="0.25">
      <c r="A2">
        <v>3.53</v>
      </c>
      <c r="B2">
        <v>0.92200000000000004</v>
      </c>
      <c r="C2">
        <v>0.315</v>
      </c>
      <c r="D2">
        <v>1.7</v>
      </c>
      <c r="E2">
        <v>0.35561199999999998</v>
      </c>
      <c r="F2" s="2">
        <v>1</v>
      </c>
      <c r="G2">
        <v>12</v>
      </c>
    </row>
    <row r="3" spans="1:7" x14ac:dyDescent="0.25">
      <c r="A3">
        <v>3.5190000000000001</v>
      </c>
      <c r="B3">
        <v>-1.589</v>
      </c>
      <c r="C3">
        <v>0.21</v>
      </c>
      <c r="D3">
        <v>1.7</v>
      </c>
      <c r="E3">
        <v>-1.1474E-2</v>
      </c>
      <c r="F3" s="1" t="s">
        <v>1</v>
      </c>
      <c r="G3">
        <v>12</v>
      </c>
    </row>
    <row r="4" spans="1:7" x14ac:dyDescent="0.25">
      <c r="A4">
        <v>4.6980000000000004</v>
      </c>
      <c r="B4">
        <v>0.90900000000000003</v>
      </c>
      <c r="C4">
        <v>-0.39800000000000002</v>
      </c>
      <c r="D4">
        <v>1.7</v>
      </c>
      <c r="E4">
        <v>-0.57310300000000003</v>
      </c>
      <c r="F4">
        <f>30*1+22*12+16*5+19</f>
        <v>393</v>
      </c>
      <c r="G4">
        <v>12</v>
      </c>
    </row>
    <row r="5" spans="1:7" x14ac:dyDescent="0.25">
      <c r="A5">
        <v>4.6760000000000002</v>
      </c>
      <c r="B5">
        <v>-1.5780000000000001</v>
      </c>
      <c r="C5">
        <v>-0.49199999999999999</v>
      </c>
      <c r="D5">
        <v>1.7</v>
      </c>
      <c r="E5">
        <v>-0.34227099999999999</v>
      </c>
      <c r="F5" s="1" t="s">
        <v>2</v>
      </c>
      <c r="G5">
        <v>12</v>
      </c>
    </row>
    <row r="6" spans="1:7" x14ac:dyDescent="0.25">
      <c r="A6">
        <v>5.27</v>
      </c>
      <c r="B6">
        <v>-0.31900000000000001</v>
      </c>
      <c r="C6">
        <v>-0.81399999999999995</v>
      </c>
      <c r="D6">
        <v>1.7</v>
      </c>
      <c r="E6">
        <v>0.70400399999999996</v>
      </c>
      <c r="G6">
        <v>12</v>
      </c>
    </row>
    <row r="7" spans="1:7" x14ac:dyDescent="0.25">
      <c r="A7">
        <v>1.363</v>
      </c>
      <c r="B7">
        <v>-0.25700000000000001</v>
      </c>
      <c r="C7">
        <v>4.9000000000000002E-2</v>
      </c>
      <c r="D7">
        <v>1.7</v>
      </c>
      <c r="E7">
        <v>0.16950200000000001</v>
      </c>
      <c r="G7">
        <v>12</v>
      </c>
    </row>
    <row r="8" spans="1:7" x14ac:dyDescent="0.25">
      <c r="A8">
        <v>0.60299999999999998</v>
      </c>
      <c r="B8">
        <v>0.99199999999999999</v>
      </c>
      <c r="C8">
        <v>0.55300000000000005</v>
      </c>
      <c r="D8">
        <v>1.7</v>
      </c>
      <c r="E8">
        <v>0.262708</v>
      </c>
      <c r="G8">
        <v>12</v>
      </c>
    </row>
    <row r="9" spans="1:7" x14ac:dyDescent="0.25">
      <c r="A9">
        <v>2.8809999999999998</v>
      </c>
      <c r="B9">
        <v>2.2010000000000001</v>
      </c>
      <c r="C9">
        <v>0.73299999999999998</v>
      </c>
      <c r="D9">
        <v>1.7</v>
      </c>
      <c r="E9">
        <v>-0.17965900000000001</v>
      </c>
      <c r="G9">
        <v>12</v>
      </c>
    </row>
    <row r="10" spans="1:7" x14ac:dyDescent="0.25">
      <c r="A10">
        <v>1.4079999999999999</v>
      </c>
      <c r="B10">
        <v>2.27</v>
      </c>
      <c r="C10">
        <v>0.25700000000000001</v>
      </c>
      <c r="D10">
        <v>1.7</v>
      </c>
      <c r="E10">
        <v>-1.8884999999999999E-2</v>
      </c>
      <c r="G10">
        <v>12</v>
      </c>
    </row>
    <row r="11" spans="1:7" x14ac:dyDescent="0.25">
      <c r="A11">
        <v>0.55500000000000005</v>
      </c>
      <c r="B11">
        <v>-1.5860000000000001</v>
      </c>
      <c r="C11">
        <v>5.2999999999999999E-2</v>
      </c>
      <c r="D11">
        <v>1.7</v>
      </c>
      <c r="E11">
        <v>0.264067</v>
      </c>
      <c r="G11">
        <v>12</v>
      </c>
    </row>
    <row r="12" spans="1:7" x14ac:dyDescent="0.25">
      <c r="A12">
        <v>-0.88300000000000001</v>
      </c>
      <c r="B12">
        <v>-1.425</v>
      </c>
      <c r="C12">
        <v>-0.47899999999999998</v>
      </c>
      <c r="D12">
        <v>1.7</v>
      </c>
      <c r="E12">
        <v>-0.26852700000000002</v>
      </c>
      <c r="G12">
        <v>12</v>
      </c>
    </row>
    <row r="13" spans="1:7" x14ac:dyDescent="0.25">
      <c r="A13">
        <v>-0.77900000000000003</v>
      </c>
      <c r="B13">
        <v>1.0469999999999999</v>
      </c>
      <c r="C13">
        <v>-0.123</v>
      </c>
      <c r="D13">
        <v>1.7</v>
      </c>
      <c r="E13">
        <v>-0.20941299999999999</v>
      </c>
      <c r="G13">
        <v>12</v>
      </c>
    </row>
    <row r="14" spans="1:7" x14ac:dyDescent="0.25">
      <c r="A14">
        <v>-1.6439999999999999</v>
      </c>
      <c r="B14">
        <v>-0.22500000000000001</v>
      </c>
      <c r="C14">
        <v>0.108</v>
      </c>
      <c r="D14">
        <v>1.7</v>
      </c>
      <c r="E14">
        <v>0.55862500000000004</v>
      </c>
      <c r="G14">
        <v>12</v>
      </c>
    </row>
    <row r="15" spans="1:7" x14ac:dyDescent="0.25">
      <c r="A15">
        <v>-1.7290000000000001</v>
      </c>
      <c r="B15">
        <v>2.2040000000000002</v>
      </c>
      <c r="C15">
        <v>0.223</v>
      </c>
      <c r="D15">
        <v>1.7</v>
      </c>
      <c r="E15">
        <v>-0.35342499999999999</v>
      </c>
      <c r="G15">
        <v>12</v>
      </c>
    </row>
    <row r="16" spans="1:7" x14ac:dyDescent="0.25">
      <c r="A16">
        <v>-3.1139999999999999</v>
      </c>
      <c r="B16">
        <v>1.7490000000000001</v>
      </c>
      <c r="C16">
        <v>-0.33200000000000002</v>
      </c>
      <c r="D16">
        <v>1.7</v>
      </c>
      <c r="E16">
        <v>0.40121899999999999</v>
      </c>
      <c r="G16">
        <v>12</v>
      </c>
    </row>
    <row r="17" spans="1:7" x14ac:dyDescent="0.25">
      <c r="A17">
        <v>-2.91</v>
      </c>
      <c r="B17">
        <v>0.21199999999999999</v>
      </c>
      <c r="C17">
        <v>-0.72599999999999998</v>
      </c>
      <c r="D17">
        <v>1.7</v>
      </c>
      <c r="E17">
        <v>-6.3356999999999997E-2</v>
      </c>
      <c r="G17">
        <v>12</v>
      </c>
    </row>
    <row r="18" spans="1:7" x14ac:dyDescent="0.25">
      <c r="A18">
        <v>6.3860000000000001</v>
      </c>
      <c r="B18">
        <v>-0.375</v>
      </c>
      <c r="C18">
        <v>-1.5129999999999999</v>
      </c>
      <c r="D18">
        <v>1.52</v>
      </c>
      <c r="E18">
        <v>-0.52440699999999996</v>
      </c>
      <c r="G18">
        <v>16</v>
      </c>
    </row>
    <row r="19" spans="1:7" x14ac:dyDescent="0.25">
      <c r="A19">
        <v>0.624</v>
      </c>
      <c r="B19">
        <v>-2.1280000000000001</v>
      </c>
      <c r="C19">
        <v>1.375</v>
      </c>
      <c r="D19">
        <v>1.52</v>
      </c>
      <c r="E19">
        <v>-0.69634099999999999</v>
      </c>
      <c r="G19">
        <v>16</v>
      </c>
    </row>
    <row r="20" spans="1:7" x14ac:dyDescent="0.25">
      <c r="A20">
        <v>2.83</v>
      </c>
      <c r="B20">
        <v>-0.46100000000000002</v>
      </c>
      <c r="C20">
        <v>2.2690000000000001</v>
      </c>
      <c r="D20">
        <v>1.7</v>
      </c>
      <c r="E20">
        <v>-0.42450900000000003</v>
      </c>
      <c r="G20">
        <v>12</v>
      </c>
    </row>
    <row r="21" spans="1:7" x14ac:dyDescent="0.25">
      <c r="A21">
        <v>1.633</v>
      </c>
      <c r="B21">
        <v>-4.4999999999999998E-2</v>
      </c>
      <c r="C21">
        <v>-1.333</v>
      </c>
      <c r="D21">
        <v>1.47</v>
      </c>
      <c r="E21">
        <v>-0.29258299999999998</v>
      </c>
      <c r="G21">
        <v>19</v>
      </c>
    </row>
    <row r="22" spans="1:7" x14ac:dyDescent="0.25">
      <c r="A22">
        <v>0.47599999999999998</v>
      </c>
      <c r="B22">
        <v>0.88800000000000001</v>
      </c>
      <c r="C22">
        <v>1.6359999999999999</v>
      </c>
      <c r="D22">
        <v>1.1000000000000001</v>
      </c>
      <c r="E22">
        <v>-2.9760000000000002E-2</v>
      </c>
      <c r="G22">
        <v>1</v>
      </c>
    </row>
    <row r="23" spans="1:7" x14ac:dyDescent="0.25">
      <c r="A23">
        <v>-1.964</v>
      </c>
      <c r="B23">
        <v>-0.44400000000000001</v>
      </c>
      <c r="C23">
        <v>1.6040000000000001</v>
      </c>
      <c r="D23">
        <v>1.7</v>
      </c>
      <c r="E23">
        <v>-0.497035</v>
      </c>
      <c r="G23">
        <v>12</v>
      </c>
    </row>
    <row r="24" spans="1:7" x14ac:dyDescent="0.25">
      <c r="A24">
        <v>-4.226</v>
      </c>
      <c r="B24">
        <v>-0.59299999999999997</v>
      </c>
      <c r="C24">
        <v>-0.64</v>
      </c>
      <c r="D24">
        <v>1.7</v>
      </c>
      <c r="E24">
        <v>0.40117900000000001</v>
      </c>
      <c r="G24">
        <v>12</v>
      </c>
    </row>
    <row r="25" spans="1:7" x14ac:dyDescent="0.25">
      <c r="A25">
        <v>-4.8579999999999997</v>
      </c>
      <c r="B25">
        <v>-1.137</v>
      </c>
      <c r="C25">
        <v>0.63300000000000001</v>
      </c>
      <c r="D25">
        <v>1.7</v>
      </c>
      <c r="E25">
        <v>0.25512099999999999</v>
      </c>
      <c r="G25">
        <v>12</v>
      </c>
    </row>
    <row r="26" spans="1:7" x14ac:dyDescent="0.25">
      <c r="A26">
        <v>-6.2119999999999997</v>
      </c>
      <c r="B26">
        <v>-1.45</v>
      </c>
      <c r="C26">
        <v>0.45100000000000001</v>
      </c>
      <c r="D26">
        <v>1.52</v>
      </c>
      <c r="E26">
        <v>-0.657192</v>
      </c>
      <c r="G26">
        <v>16</v>
      </c>
    </row>
    <row r="27" spans="1:7" x14ac:dyDescent="0.25">
      <c r="A27">
        <v>-4.8220000000000001</v>
      </c>
      <c r="B27">
        <v>-0.80100000000000005</v>
      </c>
      <c r="C27">
        <v>-1.6910000000000001</v>
      </c>
      <c r="D27">
        <v>1.52</v>
      </c>
      <c r="E27">
        <v>-0.47587000000000002</v>
      </c>
      <c r="G27">
        <v>16</v>
      </c>
    </row>
    <row r="28" spans="1:7" x14ac:dyDescent="0.25">
      <c r="A28">
        <v>-2.516</v>
      </c>
      <c r="B28">
        <v>0.182</v>
      </c>
      <c r="C28">
        <v>-2.0960000000000001</v>
      </c>
      <c r="D28">
        <v>1.52</v>
      </c>
      <c r="E28">
        <v>-0.65542900000000004</v>
      </c>
      <c r="G28">
        <v>16</v>
      </c>
    </row>
    <row r="29" spans="1:7" x14ac:dyDescent="0.25">
      <c r="A29">
        <v>-4.2859999999999996</v>
      </c>
      <c r="B29">
        <v>2.1520000000000001</v>
      </c>
      <c r="C29">
        <v>0.57299999999999995</v>
      </c>
      <c r="D29">
        <v>1.7</v>
      </c>
      <c r="E29">
        <v>-0.42114200000000002</v>
      </c>
      <c r="G29">
        <v>12</v>
      </c>
    </row>
    <row r="30" spans="1:7" x14ac:dyDescent="0.25">
      <c r="A30">
        <v>1.081</v>
      </c>
      <c r="B30">
        <v>-2.258</v>
      </c>
      <c r="C30">
        <v>-0.63900000000000001</v>
      </c>
      <c r="D30">
        <v>1.1000000000000001</v>
      </c>
      <c r="E30">
        <v>3.5686000000000002E-2</v>
      </c>
      <c r="G30">
        <v>1</v>
      </c>
    </row>
    <row r="31" spans="1:7" x14ac:dyDescent="0.25">
      <c r="A31">
        <v>-3.28</v>
      </c>
      <c r="B31">
        <v>2.2240000000000002</v>
      </c>
      <c r="C31">
        <v>-1.3029999999999999</v>
      </c>
      <c r="D31">
        <v>1.1000000000000001</v>
      </c>
      <c r="E31">
        <v>2.3709999999999998E-3</v>
      </c>
      <c r="G31">
        <v>1</v>
      </c>
    </row>
    <row r="32" spans="1:7" x14ac:dyDescent="0.25">
      <c r="A32">
        <v>3.0659999999999998</v>
      </c>
      <c r="B32">
        <v>-2.536</v>
      </c>
      <c r="C32">
        <v>0.48799999999999999</v>
      </c>
      <c r="D32">
        <v>1.1000000000000001</v>
      </c>
      <c r="E32">
        <v>0.16109499999999999</v>
      </c>
      <c r="G32">
        <v>1</v>
      </c>
    </row>
    <row r="33" spans="1:7" x14ac:dyDescent="0.25">
      <c r="A33">
        <v>5.1920000000000002</v>
      </c>
      <c r="B33">
        <v>1.841</v>
      </c>
      <c r="C33">
        <v>-0.66300000000000003</v>
      </c>
      <c r="D33">
        <v>1.1000000000000001</v>
      </c>
      <c r="E33">
        <v>0.20896999999999999</v>
      </c>
      <c r="G33">
        <v>1</v>
      </c>
    </row>
    <row r="34" spans="1:7" x14ac:dyDescent="0.25">
      <c r="A34">
        <v>5.1769999999999996</v>
      </c>
      <c r="B34">
        <v>-2.4830000000000001</v>
      </c>
      <c r="C34">
        <v>-0.81699999999999995</v>
      </c>
      <c r="D34">
        <v>1.1000000000000001</v>
      </c>
      <c r="E34">
        <v>0.22209699999999999</v>
      </c>
      <c r="G34">
        <v>1</v>
      </c>
    </row>
    <row r="35" spans="1:7" x14ac:dyDescent="0.25">
      <c r="A35">
        <v>2.9049999999999998</v>
      </c>
      <c r="B35">
        <v>2.2599999999999998</v>
      </c>
      <c r="C35">
        <v>1.829</v>
      </c>
      <c r="D35">
        <v>1.1000000000000001</v>
      </c>
      <c r="E35">
        <v>7.0463999999999999E-2</v>
      </c>
      <c r="G35">
        <v>1</v>
      </c>
    </row>
    <row r="36" spans="1:7" x14ac:dyDescent="0.25">
      <c r="A36">
        <v>3.4460000000000002</v>
      </c>
      <c r="B36">
        <v>3.0579999999999998</v>
      </c>
      <c r="C36">
        <v>0.35599999999999998</v>
      </c>
      <c r="D36">
        <v>1.1000000000000001</v>
      </c>
      <c r="E36">
        <v>0.101226</v>
      </c>
      <c r="G36">
        <v>1</v>
      </c>
    </row>
    <row r="37" spans="1:7" x14ac:dyDescent="0.25">
      <c r="A37">
        <v>1.3939999999999999</v>
      </c>
      <c r="B37">
        <v>2.4609999999999999</v>
      </c>
      <c r="C37">
        <v>-0.82099999999999995</v>
      </c>
      <c r="D37">
        <v>1.1000000000000001</v>
      </c>
      <c r="E37">
        <v>4.2590999999999997E-2</v>
      </c>
      <c r="G37">
        <v>1</v>
      </c>
    </row>
    <row r="38" spans="1:7" x14ac:dyDescent="0.25">
      <c r="A38">
        <v>0.93</v>
      </c>
      <c r="B38">
        <v>3.1259999999999999</v>
      </c>
      <c r="C38">
        <v>0.74099999999999999</v>
      </c>
      <c r="D38">
        <v>1.1000000000000001</v>
      </c>
      <c r="E38">
        <v>4.6392000000000003E-2</v>
      </c>
      <c r="G38">
        <v>1</v>
      </c>
    </row>
    <row r="39" spans="1:7" x14ac:dyDescent="0.25">
      <c r="A39">
        <v>-0.83399999999999996</v>
      </c>
      <c r="B39">
        <v>-1.3089999999999999</v>
      </c>
      <c r="C39">
        <v>-1.5649999999999999</v>
      </c>
      <c r="D39">
        <v>1.1000000000000001</v>
      </c>
      <c r="E39">
        <v>8.9122000000000007E-2</v>
      </c>
      <c r="G39">
        <v>1</v>
      </c>
    </row>
    <row r="40" spans="1:7" x14ac:dyDescent="0.25">
      <c r="A40">
        <v>-1.409</v>
      </c>
      <c r="B40">
        <v>-2.3730000000000002</v>
      </c>
      <c r="C40">
        <v>-0.29399999999999998</v>
      </c>
      <c r="D40">
        <v>1.1000000000000001</v>
      </c>
      <c r="E40">
        <v>4.9501000000000003E-2</v>
      </c>
      <c r="G40">
        <v>1</v>
      </c>
    </row>
    <row r="41" spans="1:7" x14ac:dyDescent="0.25">
      <c r="A41">
        <v>-0.59299999999999997</v>
      </c>
      <c r="B41">
        <v>1.0940000000000001</v>
      </c>
      <c r="C41">
        <v>-1.2010000000000001</v>
      </c>
      <c r="D41">
        <v>1.1000000000000001</v>
      </c>
      <c r="E41">
        <v>0.11145099999999999</v>
      </c>
      <c r="G41">
        <v>1</v>
      </c>
    </row>
    <row r="42" spans="1:7" x14ac:dyDescent="0.25">
      <c r="A42">
        <v>-1.782</v>
      </c>
      <c r="B42">
        <v>2.363</v>
      </c>
      <c r="C42">
        <v>1.3069999999999999</v>
      </c>
      <c r="D42">
        <v>1.1000000000000001</v>
      </c>
      <c r="E42">
        <v>8.2005999999999996E-2</v>
      </c>
      <c r="G42">
        <v>1</v>
      </c>
    </row>
    <row r="43" spans="1:7" x14ac:dyDescent="0.25">
      <c r="A43">
        <v>-1.421</v>
      </c>
      <c r="B43">
        <v>3.153</v>
      </c>
      <c r="C43">
        <v>-0.22600000000000001</v>
      </c>
      <c r="D43">
        <v>1.1000000000000001</v>
      </c>
      <c r="E43">
        <v>9.8031999999999994E-2</v>
      </c>
      <c r="G43">
        <v>1</v>
      </c>
    </row>
    <row r="44" spans="1:7" x14ac:dyDescent="0.25">
      <c r="A44">
        <v>-2E-3</v>
      </c>
      <c r="B44">
        <v>-2.8610000000000002</v>
      </c>
      <c r="C44">
        <v>1.4470000000000001</v>
      </c>
      <c r="D44">
        <v>1.1000000000000001</v>
      </c>
      <c r="E44">
        <v>0.44267299999999998</v>
      </c>
      <c r="G44">
        <v>1</v>
      </c>
    </row>
    <row r="45" spans="1:7" x14ac:dyDescent="0.25">
      <c r="A45">
        <v>3.86</v>
      </c>
      <c r="B45">
        <v>-0.4</v>
      </c>
      <c r="C45">
        <v>2.633</v>
      </c>
      <c r="D45">
        <v>1.1000000000000001</v>
      </c>
      <c r="E45">
        <v>0.12812599999999999</v>
      </c>
      <c r="G45">
        <v>1</v>
      </c>
    </row>
    <row r="46" spans="1:7" x14ac:dyDescent="0.25">
      <c r="A46">
        <v>2.2589999999999999</v>
      </c>
      <c r="B46">
        <v>0.35399999999999998</v>
      </c>
      <c r="C46">
        <v>2.714</v>
      </c>
      <c r="D46">
        <v>1.1000000000000001</v>
      </c>
      <c r="E46">
        <v>0.15229000000000001</v>
      </c>
      <c r="G46">
        <v>1</v>
      </c>
    </row>
    <row r="47" spans="1:7" x14ac:dyDescent="0.25">
      <c r="A47">
        <v>2.3860000000000001</v>
      </c>
      <c r="B47">
        <v>-1.403</v>
      </c>
      <c r="C47">
        <v>2.581</v>
      </c>
      <c r="D47">
        <v>1.1000000000000001</v>
      </c>
      <c r="E47">
        <v>0.1812</v>
      </c>
      <c r="G47">
        <v>1</v>
      </c>
    </row>
    <row r="48" spans="1:7" x14ac:dyDescent="0.25">
      <c r="A48">
        <v>-2.597</v>
      </c>
      <c r="B48">
        <v>0.34</v>
      </c>
      <c r="C48">
        <v>2.0219999999999998</v>
      </c>
      <c r="D48">
        <v>1.1000000000000001</v>
      </c>
      <c r="E48">
        <v>9.8860000000000003E-2</v>
      </c>
      <c r="G48">
        <v>1</v>
      </c>
    </row>
    <row r="49" spans="1:7" x14ac:dyDescent="0.25">
      <c r="A49">
        <v>-2.4710000000000001</v>
      </c>
      <c r="B49">
        <v>-1.4</v>
      </c>
      <c r="C49">
        <v>1.7609999999999999</v>
      </c>
      <c r="D49">
        <v>1.1000000000000001</v>
      </c>
      <c r="E49">
        <v>7.3043999999999998E-2</v>
      </c>
      <c r="G49">
        <v>1</v>
      </c>
    </row>
    <row r="50" spans="1:7" x14ac:dyDescent="0.25">
      <c r="A50">
        <v>-1.0529999999999999</v>
      </c>
      <c r="B50">
        <v>-0.48199999999999998</v>
      </c>
      <c r="C50">
        <v>2.2010000000000001</v>
      </c>
      <c r="D50">
        <v>1.1000000000000001</v>
      </c>
      <c r="E50">
        <v>0.13170000000000001</v>
      </c>
      <c r="G50">
        <v>1</v>
      </c>
    </row>
    <row r="51" spans="1:7" x14ac:dyDescent="0.25">
      <c r="A51">
        <v>-4.2789999999999999</v>
      </c>
      <c r="B51">
        <v>-2.0369999999999999</v>
      </c>
      <c r="C51">
        <v>0.90800000000000003</v>
      </c>
      <c r="D51">
        <v>1.1000000000000001</v>
      </c>
      <c r="E51">
        <v>2.0142E-2</v>
      </c>
      <c r="G51">
        <v>1</v>
      </c>
    </row>
    <row r="52" spans="1:7" x14ac:dyDescent="0.25">
      <c r="A52">
        <v>-4.7699999999999996</v>
      </c>
      <c r="B52">
        <v>-0.435</v>
      </c>
      <c r="C52">
        <v>1.4650000000000001</v>
      </c>
      <c r="D52">
        <v>1.1000000000000001</v>
      </c>
      <c r="E52">
        <v>6.8431000000000006E-2</v>
      </c>
      <c r="G52">
        <v>1</v>
      </c>
    </row>
    <row r="53" spans="1:7" x14ac:dyDescent="0.25">
      <c r="A53">
        <v>-3.306</v>
      </c>
      <c r="B53">
        <v>-7.2999999999999995E-2</v>
      </c>
      <c r="C53">
        <v>-2.6070000000000002</v>
      </c>
      <c r="D53">
        <v>1.1000000000000001</v>
      </c>
      <c r="E53">
        <v>0.43323899999999999</v>
      </c>
      <c r="G53">
        <v>1</v>
      </c>
    </row>
    <row r="54" spans="1:7" x14ac:dyDescent="0.25">
      <c r="A54">
        <v>-4.2</v>
      </c>
      <c r="B54">
        <v>1.76</v>
      </c>
      <c r="C54">
        <v>1.5920000000000001</v>
      </c>
      <c r="D54">
        <v>1.1000000000000001</v>
      </c>
      <c r="E54">
        <v>9.1844999999999996E-2</v>
      </c>
      <c r="G54">
        <v>1</v>
      </c>
    </row>
    <row r="55" spans="1:7" x14ac:dyDescent="0.25">
      <c r="A55">
        <v>-4.3120000000000003</v>
      </c>
      <c r="B55">
        <v>3.2440000000000002</v>
      </c>
      <c r="C55">
        <v>0.65500000000000003</v>
      </c>
      <c r="D55">
        <v>1.1000000000000001</v>
      </c>
      <c r="E55">
        <v>0.112708</v>
      </c>
      <c r="G55">
        <v>1</v>
      </c>
    </row>
    <row r="56" spans="1:7" x14ac:dyDescent="0.25">
      <c r="A56">
        <v>-5.2519999999999998</v>
      </c>
      <c r="B56">
        <v>1.839</v>
      </c>
      <c r="C56">
        <v>0.16600000000000001</v>
      </c>
      <c r="D56">
        <v>1.1000000000000001</v>
      </c>
      <c r="E56">
        <v>0.101914</v>
      </c>
      <c r="G56">
        <v>1</v>
      </c>
    </row>
    <row r="57" spans="1:7" x14ac:dyDescent="0.25">
      <c r="A57">
        <v>-6.3579999999999997</v>
      </c>
      <c r="B57">
        <v>-1.593</v>
      </c>
      <c r="C57">
        <v>-0.499</v>
      </c>
      <c r="D57">
        <v>1.1000000000000001</v>
      </c>
      <c r="E57">
        <v>0.42045100000000002</v>
      </c>
      <c r="G57">
        <v>1</v>
      </c>
    </row>
    <row r="58" spans="1:7" x14ac:dyDescent="0.25">
      <c r="A58">
        <v>6.7569999999999997</v>
      </c>
      <c r="B58">
        <v>0.501</v>
      </c>
      <c r="C58">
        <v>-1.7130000000000001</v>
      </c>
      <c r="D58">
        <v>1.1000000000000001</v>
      </c>
      <c r="E58">
        <v>0.47141899999999998</v>
      </c>
      <c r="G58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4"/>
  <sheetViews>
    <sheetView workbookViewId="0">
      <selection activeCell="F1" sqref="F1:F5"/>
    </sheetView>
  </sheetViews>
  <sheetFormatPr defaultRowHeight="15" x14ac:dyDescent="0.25"/>
  <sheetData>
    <row r="1" spans="1:7" x14ac:dyDescent="0.25">
      <c r="A1">
        <v>1.2330000000000001</v>
      </c>
      <c r="B1">
        <v>0.72099999999999997</v>
      </c>
      <c r="C1">
        <v>0</v>
      </c>
      <c r="D1">
        <v>1.7</v>
      </c>
      <c r="E1">
        <v>0.10086000000000001</v>
      </c>
      <c r="F1" s="1" t="s">
        <v>0</v>
      </c>
      <c r="G1">
        <v>12</v>
      </c>
    </row>
    <row r="2" spans="1:7" x14ac:dyDescent="0.25">
      <c r="A2">
        <v>1.2330000000000001</v>
      </c>
      <c r="B2">
        <v>-0.72099999999999997</v>
      </c>
      <c r="C2">
        <v>0</v>
      </c>
      <c r="D2">
        <v>1.7</v>
      </c>
      <c r="E2">
        <v>0.13884299999999999</v>
      </c>
      <c r="F2" s="2">
        <v>1</v>
      </c>
      <c r="G2">
        <v>12</v>
      </c>
    </row>
    <row r="3" spans="1:7" x14ac:dyDescent="0.25">
      <c r="A3">
        <v>2.4700000000000002</v>
      </c>
      <c r="B3">
        <v>1.4079999999999999</v>
      </c>
      <c r="C3">
        <v>0</v>
      </c>
      <c r="D3">
        <v>1.7</v>
      </c>
      <c r="E3">
        <v>-0.14351</v>
      </c>
      <c r="F3" s="1" t="s">
        <v>1</v>
      </c>
      <c r="G3">
        <v>12</v>
      </c>
    </row>
    <row r="4" spans="1:7" x14ac:dyDescent="0.25">
      <c r="A4">
        <v>2.4700000000000002</v>
      </c>
      <c r="B4">
        <v>-1.4079999999999999</v>
      </c>
      <c r="C4">
        <v>0</v>
      </c>
      <c r="D4">
        <v>1.7</v>
      </c>
      <c r="E4">
        <v>-0.17110700000000001</v>
      </c>
      <c r="F4">
        <f>10*1+14*12</f>
        <v>178</v>
      </c>
      <c r="G4">
        <v>12</v>
      </c>
    </row>
    <row r="5" spans="1:7" x14ac:dyDescent="0.25">
      <c r="A5">
        <v>3.6709999999999998</v>
      </c>
      <c r="B5">
        <v>0.70299999999999996</v>
      </c>
      <c r="C5">
        <v>0</v>
      </c>
      <c r="D5">
        <v>1.7</v>
      </c>
      <c r="E5">
        <v>-7.1454000000000004E-2</v>
      </c>
      <c r="F5" s="1" t="s">
        <v>2</v>
      </c>
      <c r="G5">
        <v>12</v>
      </c>
    </row>
    <row r="6" spans="1:7" x14ac:dyDescent="0.25">
      <c r="A6">
        <v>3.6709999999999998</v>
      </c>
      <c r="B6">
        <v>-0.70299999999999996</v>
      </c>
      <c r="C6">
        <v>0</v>
      </c>
      <c r="D6">
        <v>1.7</v>
      </c>
      <c r="E6">
        <v>-4.1454999999999999E-2</v>
      </c>
      <c r="G6">
        <v>12</v>
      </c>
    </row>
    <row r="7" spans="1:7" x14ac:dyDescent="0.25">
      <c r="A7">
        <v>0</v>
      </c>
      <c r="B7">
        <v>1.407</v>
      </c>
      <c r="C7">
        <v>0</v>
      </c>
      <c r="D7">
        <v>1.7</v>
      </c>
      <c r="E7">
        <v>-0.124875</v>
      </c>
      <c r="G7">
        <v>12</v>
      </c>
    </row>
    <row r="8" spans="1:7" x14ac:dyDescent="0.25">
      <c r="A8">
        <v>-1.2330000000000001</v>
      </c>
      <c r="B8">
        <v>0.72099999999999997</v>
      </c>
      <c r="C8">
        <v>0</v>
      </c>
      <c r="D8">
        <v>1.7</v>
      </c>
      <c r="E8">
        <v>9.1207999999999997E-2</v>
      </c>
      <c r="G8">
        <v>12</v>
      </c>
    </row>
    <row r="9" spans="1:7" x14ac:dyDescent="0.25">
      <c r="A9">
        <v>0</v>
      </c>
      <c r="B9">
        <v>-1.407</v>
      </c>
      <c r="C9">
        <v>0</v>
      </c>
      <c r="D9">
        <v>1.7</v>
      </c>
      <c r="E9">
        <v>-0.14919499999999999</v>
      </c>
      <c r="G9">
        <v>12</v>
      </c>
    </row>
    <row r="10" spans="1:7" x14ac:dyDescent="0.25">
      <c r="A10">
        <v>-1.2330000000000001</v>
      </c>
      <c r="B10">
        <v>-0.72099999999999997</v>
      </c>
      <c r="C10">
        <v>0</v>
      </c>
      <c r="D10">
        <v>1.7</v>
      </c>
      <c r="E10">
        <v>0.118092</v>
      </c>
      <c r="G10">
        <v>12</v>
      </c>
    </row>
    <row r="11" spans="1:7" x14ac:dyDescent="0.25">
      <c r="A11">
        <v>-2.4700000000000002</v>
      </c>
      <c r="B11">
        <v>1.4079999999999999</v>
      </c>
      <c r="C11">
        <v>0</v>
      </c>
      <c r="D11">
        <v>1.7</v>
      </c>
      <c r="E11">
        <v>-0.13000800000000001</v>
      </c>
      <c r="G11">
        <v>12</v>
      </c>
    </row>
    <row r="12" spans="1:7" x14ac:dyDescent="0.25">
      <c r="A12">
        <v>-3.6709999999999998</v>
      </c>
      <c r="B12">
        <v>0.70299999999999996</v>
      </c>
      <c r="C12">
        <v>0</v>
      </c>
      <c r="D12">
        <v>1.7</v>
      </c>
      <c r="E12">
        <v>-7.1223999999999996E-2</v>
      </c>
      <c r="G12">
        <v>12</v>
      </c>
    </row>
    <row r="13" spans="1:7" x14ac:dyDescent="0.25">
      <c r="A13">
        <v>-2.4700000000000002</v>
      </c>
      <c r="B13">
        <v>-1.4079999999999999</v>
      </c>
      <c r="C13">
        <v>0</v>
      </c>
      <c r="D13">
        <v>1.7</v>
      </c>
      <c r="E13">
        <v>-0.147006</v>
      </c>
      <c r="G13">
        <v>12</v>
      </c>
    </row>
    <row r="14" spans="1:7" x14ac:dyDescent="0.25">
      <c r="A14">
        <v>-3.6709999999999998</v>
      </c>
      <c r="B14">
        <v>-0.70299999999999996</v>
      </c>
      <c r="C14">
        <v>0</v>
      </c>
      <c r="D14">
        <v>1.7</v>
      </c>
      <c r="E14">
        <v>-5.0896999999999998E-2</v>
      </c>
      <c r="G14">
        <v>12</v>
      </c>
    </row>
    <row r="15" spans="1:7" x14ac:dyDescent="0.25">
      <c r="A15">
        <v>2.476</v>
      </c>
      <c r="B15">
        <v>2.4940000000000002</v>
      </c>
      <c r="C15">
        <v>0</v>
      </c>
      <c r="D15">
        <v>1.1000000000000001</v>
      </c>
      <c r="E15">
        <v>0.17222399999999999</v>
      </c>
      <c r="G15">
        <v>1</v>
      </c>
    </row>
    <row r="16" spans="1:7" x14ac:dyDescent="0.25">
      <c r="A16">
        <v>2.476</v>
      </c>
      <c r="B16">
        <v>-2.4940000000000002</v>
      </c>
      <c r="C16">
        <v>0</v>
      </c>
      <c r="D16">
        <v>1.1000000000000001</v>
      </c>
      <c r="E16">
        <v>0.17600299999999999</v>
      </c>
      <c r="G16">
        <v>1</v>
      </c>
    </row>
    <row r="17" spans="1:7" x14ac:dyDescent="0.25">
      <c r="A17">
        <v>4.6120000000000001</v>
      </c>
      <c r="B17">
        <v>1.242</v>
      </c>
      <c r="C17">
        <v>0</v>
      </c>
      <c r="D17">
        <v>1.1000000000000001</v>
      </c>
      <c r="E17">
        <v>0.162521</v>
      </c>
      <c r="G17">
        <v>1</v>
      </c>
    </row>
    <row r="18" spans="1:7" x14ac:dyDescent="0.25">
      <c r="A18">
        <v>4.6120000000000001</v>
      </c>
      <c r="B18">
        <v>-1.242</v>
      </c>
      <c r="C18">
        <v>0</v>
      </c>
      <c r="D18">
        <v>1.1000000000000001</v>
      </c>
      <c r="E18">
        <v>0.156726</v>
      </c>
      <c r="G18">
        <v>1</v>
      </c>
    </row>
    <row r="19" spans="1:7" x14ac:dyDescent="0.25">
      <c r="A19">
        <v>0</v>
      </c>
      <c r="B19">
        <v>2.4940000000000002</v>
      </c>
      <c r="C19">
        <v>0</v>
      </c>
      <c r="D19">
        <v>1.1000000000000001</v>
      </c>
      <c r="E19">
        <v>0.160137</v>
      </c>
      <c r="G19">
        <v>1</v>
      </c>
    </row>
    <row r="20" spans="1:7" x14ac:dyDescent="0.25">
      <c r="A20">
        <v>0</v>
      </c>
      <c r="B20">
        <v>-2.4940000000000002</v>
      </c>
      <c r="C20">
        <v>0</v>
      </c>
      <c r="D20">
        <v>1.1000000000000001</v>
      </c>
      <c r="E20">
        <v>0.16537399999999999</v>
      </c>
      <c r="G20">
        <v>1</v>
      </c>
    </row>
    <row r="21" spans="1:7" x14ac:dyDescent="0.25">
      <c r="A21">
        <v>-2.476</v>
      </c>
      <c r="B21">
        <v>2.4940000000000002</v>
      </c>
      <c r="C21">
        <v>0</v>
      </c>
      <c r="D21">
        <v>1.1000000000000001</v>
      </c>
      <c r="E21">
        <v>0.168797</v>
      </c>
      <c r="G21">
        <v>1</v>
      </c>
    </row>
    <row r="22" spans="1:7" x14ac:dyDescent="0.25">
      <c r="A22">
        <v>-4.6120000000000001</v>
      </c>
      <c r="B22">
        <v>1.242</v>
      </c>
      <c r="C22">
        <v>0</v>
      </c>
      <c r="D22">
        <v>1.1000000000000001</v>
      </c>
      <c r="E22">
        <v>0.161693</v>
      </c>
      <c r="G22">
        <v>1</v>
      </c>
    </row>
    <row r="23" spans="1:7" x14ac:dyDescent="0.25">
      <c r="A23">
        <v>-2.476</v>
      </c>
      <c r="B23">
        <v>-2.4940000000000002</v>
      </c>
      <c r="C23">
        <v>0</v>
      </c>
      <c r="D23">
        <v>1.1000000000000001</v>
      </c>
      <c r="E23">
        <v>0.170684</v>
      </c>
      <c r="G23">
        <v>1</v>
      </c>
    </row>
    <row r="24" spans="1:7" x14ac:dyDescent="0.25">
      <c r="A24">
        <v>-4.6120000000000001</v>
      </c>
      <c r="B24">
        <v>-1.242</v>
      </c>
      <c r="C24">
        <v>0</v>
      </c>
      <c r="D24">
        <v>1.1000000000000001</v>
      </c>
      <c r="E24">
        <v>0.15756800000000001</v>
      </c>
      <c r="G24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1"/>
  <sheetViews>
    <sheetView workbookViewId="0">
      <selection activeCell="H19" sqref="H19"/>
    </sheetView>
  </sheetViews>
  <sheetFormatPr defaultRowHeight="15" x14ac:dyDescent="0.25"/>
  <sheetData>
    <row r="1" spans="1:7" x14ac:dyDescent="0.25">
      <c r="A1">
        <v>-0.878</v>
      </c>
      <c r="B1">
        <v>2.1999999999999999E-2</v>
      </c>
      <c r="C1">
        <v>0</v>
      </c>
      <c r="D1">
        <v>1.55</v>
      </c>
      <c r="E1">
        <v>-2.1059000000000001E-2</v>
      </c>
      <c r="F1" s="1" t="s">
        <v>0</v>
      </c>
      <c r="G1">
        <v>14</v>
      </c>
    </row>
    <row r="2" spans="1:7" x14ac:dyDescent="0.25">
      <c r="A2">
        <v>-1.8340000000000001</v>
      </c>
      <c r="B2">
        <v>1.194</v>
      </c>
      <c r="C2">
        <v>-8.0000000000000002E-3</v>
      </c>
      <c r="D2">
        <v>1.7</v>
      </c>
      <c r="E2">
        <v>-0.43907299999999999</v>
      </c>
      <c r="F2" s="2">
        <v>1</v>
      </c>
      <c r="G2">
        <v>12</v>
      </c>
    </row>
    <row r="3" spans="1:7" x14ac:dyDescent="0.25">
      <c r="A3">
        <v>0.53900000000000003</v>
      </c>
      <c r="B3">
        <v>0.58199999999999996</v>
      </c>
      <c r="C3">
        <v>-3.0000000000000001E-3</v>
      </c>
      <c r="D3">
        <v>1.7</v>
      </c>
      <c r="E3">
        <v>-1.7250999999999999E-2</v>
      </c>
      <c r="F3" s="1" t="s">
        <v>1</v>
      </c>
      <c r="G3">
        <v>12</v>
      </c>
    </row>
    <row r="4" spans="1:7" x14ac:dyDescent="0.25">
      <c r="A4">
        <v>-1.135</v>
      </c>
      <c r="B4">
        <v>-0.80300000000000005</v>
      </c>
      <c r="C4">
        <v>1.2390000000000001</v>
      </c>
      <c r="D4">
        <v>1.7</v>
      </c>
      <c r="E4">
        <v>-0.340036</v>
      </c>
      <c r="F4">
        <f>14*1+5*12+14+16</f>
        <v>104</v>
      </c>
      <c r="G4">
        <v>12</v>
      </c>
    </row>
    <row r="5" spans="1:7" x14ac:dyDescent="0.25">
      <c r="A5">
        <v>-1.135</v>
      </c>
      <c r="B5">
        <v>-0.81799999999999995</v>
      </c>
      <c r="C5">
        <v>-1.2290000000000001</v>
      </c>
      <c r="D5">
        <v>1.7</v>
      </c>
      <c r="E5">
        <v>-0.340003</v>
      </c>
      <c r="F5" s="1" t="s">
        <v>2</v>
      </c>
      <c r="G5">
        <v>12</v>
      </c>
    </row>
    <row r="6" spans="1:7" x14ac:dyDescent="0.25">
      <c r="A6">
        <v>-1.6579999999999999</v>
      </c>
      <c r="B6">
        <v>1.7869999999999999</v>
      </c>
      <c r="C6">
        <v>-0.90500000000000003</v>
      </c>
      <c r="D6">
        <v>1.1000000000000001</v>
      </c>
      <c r="E6">
        <v>0.20779300000000001</v>
      </c>
      <c r="G6">
        <v>1</v>
      </c>
    </row>
    <row r="7" spans="1:7" x14ac:dyDescent="0.25">
      <c r="A7">
        <v>-2.8559999999999999</v>
      </c>
      <c r="B7">
        <v>0.81399999999999995</v>
      </c>
      <c r="C7">
        <v>-4.0000000000000001E-3</v>
      </c>
      <c r="D7">
        <v>1.1000000000000001</v>
      </c>
      <c r="E7">
        <v>0.22769400000000001</v>
      </c>
      <c r="G7">
        <v>1</v>
      </c>
    </row>
    <row r="8" spans="1:7" x14ac:dyDescent="0.25">
      <c r="A8">
        <v>-1.657</v>
      </c>
      <c r="B8">
        <v>1.7989999999999999</v>
      </c>
      <c r="C8">
        <v>0.88100000000000001</v>
      </c>
      <c r="D8">
        <v>1.1000000000000001</v>
      </c>
      <c r="E8">
        <v>0.207764</v>
      </c>
      <c r="G8">
        <v>1</v>
      </c>
    </row>
    <row r="9" spans="1:7" x14ac:dyDescent="0.25">
      <c r="A9">
        <v>0.627</v>
      </c>
      <c r="B9">
        <v>1.212</v>
      </c>
      <c r="C9">
        <v>-0.89100000000000001</v>
      </c>
      <c r="D9">
        <v>1.1000000000000001</v>
      </c>
      <c r="E9">
        <v>0.142737</v>
      </c>
      <c r="G9">
        <v>1</v>
      </c>
    </row>
    <row r="10" spans="1:7" x14ac:dyDescent="0.25">
      <c r="A10">
        <v>0.629</v>
      </c>
      <c r="B10">
        <v>1.218</v>
      </c>
      <c r="C10">
        <v>0.88</v>
      </c>
      <c r="D10">
        <v>1.1000000000000001</v>
      </c>
      <c r="E10">
        <v>0.142989</v>
      </c>
      <c r="G10">
        <v>1</v>
      </c>
    </row>
    <row r="11" spans="1:7" x14ac:dyDescent="0.25">
      <c r="A11">
        <v>-0.504</v>
      </c>
      <c r="B11">
        <v>-1.6890000000000001</v>
      </c>
      <c r="C11">
        <v>1.2250000000000001</v>
      </c>
      <c r="D11">
        <v>1.1000000000000001</v>
      </c>
      <c r="E11">
        <v>0.17859</v>
      </c>
      <c r="G11">
        <v>1</v>
      </c>
    </row>
    <row r="12" spans="1:7" x14ac:dyDescent="0.25">
      <c r="A12">
        <v>-0.91300000000000003</v>
      </c>
      <c r="B12">
        <v>-0.19700000000000001</v>
      </c>
      <c r="C12">
        <v>2.1179999999999999</v>
      </c>
      <c r="D12">
        <v>1.1000000000000001</v>
      </c>
      <c r="E12">
        <v>0.198319</v>
      </c>
      <c r="G12">
        <v>1</v>
      </c>
    </row>
    <row r="13" spans="1:7" x14ac:dyDescent="0.25">
      <c r="A13">
        <v>-2.1840000000000002</v>
      </c>
      <c r="B13">
        <v>-1.101</v>
      </c>
      <c r="C13">
        <v>1.248</v>
      </c>
      <c r="D13">
        <v>1.1000000000000001</v>
      </c>
      <c r="E13">
        <v>0.19557099999999999</v>
      </c>
      <c r="G13">
        <v>1</v>
      </c>
    </row>
    <row r="14" spans="1:7" x14ac:dyDescent="0.25">
      <c r="A14">
        <v>-0.505</v>
      </c>
      <c r="B14">
        <v>-1.706</v>
      </c>
      <c r="C14">
        <v>-1.202</v>
      </c>
      <c r="D14">
        <v>1.1000000000000001</v>
      </c>
      <c r="E14">
        <v>0.17810100000000001</v>
      </c>
      <c r="G14">
        <v>1</v>
      </c>
    </row>
    <row r="15" spans="1:7" x14ac:dyDescent="0.25">
      <c r="A15">
        <v>-2.1840000000000002</v>
      </c>
      <c r="B15">
        <v>-1.1140000000000001</v>
      </c>
      <c r="C15">
        <v>-1.236</v>
      </c>
      <c r="D15">
        <v>1.1000000000000001</v>
      </c>
      <c r="E15">
        <v>0.19569300000000001</v>
      </c>
      <c r="G15">
        <v>1</v>
      </c>
    </row>
    <row r="16" spans="1:7" x14ac:dyDescent="0.25">
      <c r="A16">
        <v>-0.90900000000000003</v>
      </c>
      <c r="B16">
        <v>-0.224</v>
      </c>
      <c r="C16">
        <v>-2.1150000000000002</v>
      </c>
      <c r="D16">
        <v>1.1000000000000001</v>
      </c>
      <c r="E16">
        <v>0.19842799999999999</v>
      </c>
      <c r="G16">
        <v>1</v>
      </c>
    </row>
    <row r="17" spans="1:7" x14ac:dyDescent="0.25">
      <c r="A17">
        <v>1.681</v>
      </c>
      <c r="B17">
        <v>-0.44</v>
      </c>
      <c r="C17">
        <v>0</v>
      </c>
      <c r="D17">
        <v>1.7</v>
      </c>
      <c r="E17">
        <v>0.19937299999999999</v>
      </c>
      <c r="G17">
        <v>12</v>
      </c>
    </row>
    <row r="18" spans="1:7" x14ac:dyDescent="0.25">
      <c r="A18">
        <v>2.83</v>
      </c>
      <c r="B18">
        <v>0.38500000000000001</v>
      </c>
      <c r="C18">
        <v>0</v>
      </c>
      <c r="D18">
        <v>1.52</v>
      </c>
      <c r="E18">
        <v>-0.66342599999999996</v>
      </c>
      <c r="G18">
        <v>16</v>
      </c>
    </row>
    <row r="19" spans="1:7" x14ac:dyDescent="0.25">
      <c r="A19">
        <v>1.645</v>
      </c>
      <c r="B19">
        <v>-1.079</v>
      </c>
      <c r="C19">
        <v>0.89300000000000002</v>
      </c>
      <c r="D19">
        <v>1.1000000000000001</v>
      </c>
      <c r="E19">
        <v>4.2123000000000001E-2</v>
      </c>
      <c r="G19">
        <v>1</v>
      </c>
    </row>
    <row r="20" spans="1:7" x14ac:dyDescent="0.25">
      <c r="A20">
        <v>1.647</v>
      </c>
      <c r="B20">
        <v>-1.081</v>
      </c>
      <c r="C20">
        <v>-0.89100000000000001</v>
      </c>
      <c r="D20">
        <v>1.1000000000000001</v>
      </c>
      <c r="E20">
        <v>4.2078999999999998E-2</v>
      </c>
      <c r="G20">
        <v>1</v>
      </c>
    </row>
    <row r="21" spans="1:7" x14ac:dyDescent="0.25">
      <c r="A21">
        <v>3.633</v>
      </c>
      <c r="B21">
        <v>-0.154</v>
      </c>
      <c r="C21">
        <v>0</v>
      </c>
      <c r="D21">
        <v>1.1000000000000001</v>
      </c>
      <c r="E21">
        <v>0.463592</v>
      </c>
      <c r="G21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4"/>
  <sheetViews>
    <sheetView workbookViewId="0">
      <selection activeCell="F1" sqref="F1:F5"/>
    </sheetView>
  </sheetViews>
  <sheetFormatPr defaultRowHeight="15" x14ac:dyDescent="0.25"/>
  <sheetData>
    <row r="1" spans="1:7" x14ac:dyDescent="0.25">
      <c r="A1">
        <v>2.9060000000000001</v>
      </c>
      <c r="B1">
        <v>-1.51</v>
      </c>
      <c r="C1">
        <v>0</v>
      </c>
      <c r="D1">
        <v>1.7</v>
      </c>
      <c r="E1">
        <v>9.68E-4</v>
      </c>
      <c r="F1" s="1" t="s">
        <v>0</v>
      </c>
      <c r="G1">
        <v>12</v>
      </c>
    </row>
    <row r="2" spans="1:7" x14ac:dyDescent="0.25">
      <c r="A2">
        <v>3.59</v>
      </c>
      <c r="B2">
        <v>-0.28299999999999997</v>
      </c>
      <c r="C2">
        <v>0</v>
      </c>
      <c r="D2">
        <v>1.7</v>
      </c>
      <c r="E2">
        <v>-7.8216999999999995E-2</v>
      </c>
      <c r="F2" s="2">
        <v>1</v>
      </c>
      <c r="G2">
        <v>12</v>
      </c>
    </row>
    <row r="3" spans="1:7" x14ac:dyDescent="0.25">
      <c r="A3">
        <v>1.5029999999999999</v>
      </c>
      <c r="B3">
        <v>-1.5629999999999999</v>
      </c>
      <c r="C3">
        <v>0</v>
      </c>
      <c r="D3">
        <v>1.7</v>
      </c>
      <c r="E3">
        <v>-0.143098</v>
      </c>
      <c r="F3" s="1" t="s">
        <v>1</v>
      </c>
      <c r="G3">
        <v>12</v>
      </c>
    </row>
    <row r="4" spans="1:7" x14ac:dyDescent="0.25">
      <c r="A4">
        <v>2.86</v>
      </c>
      <c r="B4">
        <v>0.89</v>
      </c>
      <c r="C4">
        <v>0</v>
      </c>
      <c r="D4">
        <v>1.7</v>
      </c>
      <c r="E4">
        <v>-0.162962</v>
      </c>
      <c r="F4">
        <f>10*1+14*12</f>
        <v>178</v>
      </c>
      <c r="G4">
        <v>12</v>
      </c>
    </row>
    <row r="5" spans="1:7" x14ac:dyDescent="0.25">
      <c r="A5">
        <v>1.431</v>
      </c>
      <c r="B5">
        <v>0.86099999999999999</v>
      </c>
      <c r="C5">
        <v>0</v>
      </c>
      <c r="D5">
        <v>1.7</v>
      </c>
      <c r="E5">
        <v>0.21402299999999999</v>
      </c>
      <c r="F5" s="1" t="s">
        <v>2</v>
      </c>
      <c r="G5">
        <v>12</v>
      </c>
    </row>
    <row r="6" spans="1:7" x14ac:dyDescent="0.25">
      <c r="A6">
        <v>0.73299999999999998</v>
      </c>
      <c r="B6">
        <v>-0.39700000000000002</v>
      </c>
      <c r="C6">
        <v>0</v>
      </c>
      <c r="D6">
        <v>1.7</v>
      </c>
      <c r="E6">
        <v>2.5152000000000001E-2</v>
      </c>
      <c r="G6">
        <v>12</v>
      </c>
    </row>
    <row r="7" spans="1:7" x14ac:dyDescent="0.25">
      <c r="A7">
        <v>0.70099999999999996</v>
      </c>
      <c r="B7">
        <v>2.0640000000000001</v>
      </c>
      <c r="C7">
        <v>0</v>
      </c>
      <c r="D7">
        <v>1.7</v>
      </c>
      <c r="E7">
        <v>-0.148117</v>
      </c>
      <c r="G7">
        <v>12</v>
      </c>
    </row>
    <row r="8" spans="1:7" x14ac:dyDescent="0.25">
      <c r="A8">
        <v>-0.73299999999999998</v>
      </c>
      <c r="B8">
        <v>-0.39700000000000002</v>
      </c>
      <c r="C8">
        <v>0</v>
      </c>
      <c r="D8">
        <v>1.7</v>
      </c>
      <c r="E8">
        <v>4.2980999999999998E-2</v>
      </c>
      <c r="G8">
        <v>12</v>
      </c>
    </row>
    <row r="9" spans="1:7" x14ac:dyDescent="0.25">
      <c r="A9">
        <v>-1.5029999999999999</v>
      </c>
      <c r="B9">
        <v>-1.5629999999999999</v>
      </c>
      <c r="C9">
        <v>0</v>
      </c>
      <c r="D9">
        <v>1.7</v>
      </c>
      <c r="E9">
        <v>-0.14546700000000001</v>
      </c>
      <c r="G9">
        <v>12</v>
      </c>
    </row>
    <row r="10" spans="1:7" x14ac:dyDescent="0.25">
      <c r="A10">
        <v>-1.431</v>
      </c>
      <c r="B10">
        <v>0.86099999999999999</v>
      </c>
      <c r="C10">
        <v>0</v>
      </c>
      <c r="D10">
        <v>1.7</v>
      </c>
      <c r="E10">
        <v>0.19654099999999999</v>
      </c>
      <c r="G10">
        <v>12</v>
      </c>
    </row>
    <row r="11" spans="1:7" x14ac:dyDescent="0.25">
      <c r="A11">
        <v>-0.70099999999999996</v>
      </c>
      <c r="B11">
        <v>2.0640000000000001</v>
      </c>
      <c r="C11">
        <v>0</v>
      </c>
      <c r="D11">
        <v>1.7</v>
      </c>
      <c r="E11">
        <v>-0.12944700000000001</v>
      </c>
      <c r="G11">
        <v>12</v>
      </c>
    </row>
    <row r="12" spans="1:7" x14ac:dyDescent="0.25">
      <c r="A12">
        <v>-2.86</v>
      </c>
      <c r="B12">
        <v>0.89</v>
      </c>
      <c r="C12">
        <v>0</v>
      </c>
      <c r="D12">
        <v>1.7</v>
      </c>
      <c r="E12">
        <v>-0.159409</v>
      </c>
      <c r="G12">
        <v>12</v>
      </c>
    </row>
    <row r="13" spans="1:7" x14ac:dyDescent="0.25">
      <c r="A13">
        <v>-2.9060000000000001</v>
      </c>
      <c r="B13">
        <v>-1.51</v>
      </c>
      <c r="C13">
        <v>0</v>
      </c>
      <c r="D13">
        <v>1.7</v>
      </c>
      <c r="E13">
        <v>-3.2850000000000002E-3</v>
      </c>
      <c r="G13">
        <v>12</v>
      </c>
    </row>
    <row r="14" spans="1:7" x14ac:dyDescent="0.25">
      <c r="A14">
        <v>-3.59</v>
      </c>
      <c r="B14">
        <v>-0.28299999999999997</v>
      </c>
      <c r="C14">
        <v>0</v>
      </c>
      <c r="D14">
        <v>1.7</v>
      </c>
      <c r="E14">
        <v>-7.2325E-2</v>
      </c>
      <c r="G14">
        <v>12</v>
      </c>
    </row>
    <row r="15" spans="1:7" x14ac:dyDescent="0.25">
      <c r="A15">
        <v>3.4670000000000001</v>
      </c>
      <c r="B15">
        <v>-2.4390000000000001</v>
      </c>
      <c r="C15">
        <v>0</v>
      </c>
      <c r="D15">
        <v>1.1000000000000001</v>
      </c>
      <c r="E15">
        <v>0.13877200000000001</v>
      </c>
      <c r="G15">
        <v>1</v>
      </c>
    </row>
    <row r="16" spans="1:7" x14ac:dyDescent="0.25">
      <c r="A16">
        <v>4.6740000000000004</v>
      </c>
      <c r="B16">
        <v>-0.26</v>
      </c>
      <c r="C16">
        <v>0</v>
      </c>
      <c r="D16">
        <v>1.1000000000000001</v>
      </c>
      <c r="E16">
        <v>0.151029</v>
      </c>
      <c r="G16">
        <v>1</v>
      </c>
    </row>
    <row r="17" spans="1:7" x14ac:dyDescent="0.25">
      <c r="A17">
        <v>1.0309999999999999</v>
      </c>
      <c r="B17">
        <v>-2.5390000000000001</v>
      </c>
      <c r="C17">
        <v>0</v>
      </c>
      <c r="D17">
        <v>1.1000000000000001</v>
      </c>
      <c r="E17">
        <v>0.15471299999999999</v>
      </c>
      <c r="G17">
        <v>1</v>
      </c>
    </row>
    <row r="18" spans="1:7" x14ac:dyDescent="0.25">
      <c r="A18">
        <v>3.3610000000000002</v>
      </c>
      <c r="B18">
        <v>1.853</v>
      </c>
      <c r="C18">
        <v>0</v>
      </c>
      <c r="D18">
        <v>1.1000000000000001</v>
      </c>
      <c r="E18">
        <v>0.16020200000000001</v>
      </c>
      <c r="G18">
        <v>1</v>
      </c>
    </row>
    <row r="19" spans="1:7" x14ac:dyDescent="0.25">
      <c r="A19">
        <v>1.234</v>
      </c>
      <c r="B19">
        <v>3.01</v>
      </c>
      <c r="C19">
        <v>0</v>
      </c>
      <c r="D19">
        <v>1.1000000000000001</v>
      </c>
      <c r="E19">
        <v>0.18096000000000001</v>
      </c>
      <c r="G19">
        <v>1</v>
      </c>
    </row>
    <row r="20" spans="1:7" x14ac:dyDescent="0.25">
      <c r="A20">
        <v>-1.0309999999999999</v>
      </c>
      <c r="B20">
        <v>-2.5390000000000001</v>
      </c>
      <c r="C20">
        <v>0</v>
      </c>
      <c r="D20">
        <v>1.1000000000000001</v>
      </c>
      <c r="E20">
        <v>0.15033099999999999</v>
      </c>
      <c r="G20">
        <v>1</v>
      </c>
    </row>
    <row r="21" spans="1:7" x14ac:dyDescent="0.25">
      <c r="A21">
        <v>-1.234</v>
      </c>
      <c r="B21">
        <v>3.01</v>
      </c>
      <c r="C21">
        <v>0</v>
      </c>
      <c r="D21">
        <v>1.1000000000000001</v>
      </c>
      <c r="E21">
        <v>0.178761</v>
      </c>
      <c r="G21">
        <v>1</v>
      </c>
    </row>
    <row r="22" spans="1:7" x14ac:dyDescent="0.25">
      <c r="A22">
        <v>-3.3610000000000002</v>
      </c>
      <c r="B22">
        <v>1.853</v>
      </c>
      <c r="C22">
        <v>0</v>
      </c>
      <c r="D22">
        <v>1.1000000000000001</v>
      </c>
      <c r="E22">
        <v>0.15828900000000001</v>
      </c>
      <c r="G22">
        <v>1</v>
      </c>
    </row>
    <row r="23" spans="1:7" x14ac:dyDescent="0.25">
      <c r="A23">
        <v>-3.4670000000000001</v>
      </c>
      <c r="B23">
        <v>-2.4390000000000001</v>
      </c>
      <c r="C23">
        <v>0</v>
      </c>
      <c r="D23">
        <v>1.1000000000000001</v>
      </c>
      <c r="E23">
        <v>0.140398</v>
      </c>
      <c r="G23">
        <v>1</v>
      </c>
    </row>
    <row r="24" spans="1:7" x14ac:dyDescent="0.25">
      <c r="A24">
        <v>-4.6740000000000004</v>
      </c>
      <c r="B24">
        <v>-0.26</v>
      </c>
      <c r="C24">
        <v>0</v>
      </c>
      <c r="D24">
        <v>1.1000000000000001</v>
      </c>
      <c r="E24">
        <v>0.14920700000000001</v>
      </c>
      <c r="G24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6"/>
  <sheetViews>
    <sheetView workbookViewId="0">
      <selection activeCell="H26" sqref="H26"/>
    </sheetView>
  </sheetViews>
  <sheetFormatPr defaultRowHeight="15" x14ac:dyDescent="0.25"/>
  <sheetData>
    <row r="1" spans="1:7" x14ac:dyDescent="0.25">
      <c r="A1">
        <v>-1.869</v>
      </c>
      <c r="B1">
        <v>8.6999999999999994E-2</v>
      </c>
      <c r="C1">
        <v>7.6999999999999999E-2</v>
      </c>
      <c r="D1">
        <v>1.55</v>
      </c>
      <c r="E1">
        <v>2.5916999999999999E-2</v>
      </c>
      <c r="F1" s="1" t="s">
        <v>0</v>
      </c>
      <c r="G1">
        <v>14</v>
      </c>
    </row>
    <row r="2" spans="1:7" x14ac:dyDescent="0.25">
      <c r="A2">
        <v>-2.7269999999999999</v>
      </c>
      <c r="B2">
        <v>0.48899999999999999</v>
      </c>
      <c r="C2">
        <v>1.2529999999999999</v>
      </c>
      <c r="D2">
        <v>1.7</v>
      </c>
      <c r="E2">
        <v>-0.446212</v>
      </c>
      <c r="F2" s="2">
        <v>1</v>
      </c>
      <c r="G2">
        <v>12</v>
      </c>
    </row>
    <row r="3" spans="1:7" x14ac:dyDescent="0.25">
      <c r="A3">
        <v>-0.54700000000000004</v>
      </c>
      <c r="B3">
        <v>-0.44800000000000001</v>
      </c>
      <c r="C3">
        <v>0.623</v>
      </c>
      <c r="D3">
        <v>1.7</v>
      </c>
      <c r="E3">
        <v>-0.247921</v>
      </c>
      <c r="F3" s="1" t="s">
        <v>1</v>
      </c>
      <c r="G3">
        <v>12</v>
      </c>
    </row>
    <row r="4" spans="1:7" x14ac:dyDescent="0.25">
      <c r="A4">
        <v>-2.5910000000000002</v>
      </c>
      <c r="B4">
        <v>-0.97599999999999998</v>
      </c>
      <c r="C4">
        <v>-0.71399999999999997</v>
      </c>
      <c r="D4">
        <v>1.7</v>
      </c>
      <c r="E4">
        <v>-0.29792099999999999</v>
      </c>
      <c r="F4">
        <f>16*1+7*12+14+32</f>
        <v>146</v>
      </c>
      <c r="G4">
        <v>12</v>
      </c>
    </row>
    <row r="5" spans="1:7" x14ac:dyDescent="0.25">
      <c r="A5">
        <v>-1.6439999999999999</v>
      </c>
      <c r="B5">
        <v>1.3080000000000001</v>
      </c>
      <c r="C5">
        <v>-0.78900000000000003</v>
      </c>
      <c r="D5">
        <v>1.7</v>
      </c>
      <c r="E5">
        <v>-0.42891600000000002</v>
      </c>
      <c r="F5" s="1" t="s">
        <v>2</v>
      </c>
      <c r="G5">
        <v>12</v>
      </c>
    </row>
    <row r="6" spans="1:7" x14ac:dyDescent="0.25">
      <c r="A6">
        <v>-2.1989999999999998</v>
      </c>
      <c r="B6">
        <v>1.246</v>
      </c>
      <c r="C6">
        <v>1.833</v>
      </c>
      <c r="D6">
        <v>1.1000000000000001</v>
      </c>
      <c r="E6">
        <v>0.22002099999999999</v>
      </c>
      <c r="G6">
        <v>1</v>
      </c>
    </row>
    <row r="7" spans="1:7" x14ac:dyDescent="0.25">
      <c r="A7">
        <v>-3.6680000000000001</v>
      </c>
      <c r="B7">
        <v>0.89500000000000002</v>
      </c>
      <c r="C7">
        <v>0.879</v>
      </c>
      <c r="D7">
        <v>1.1000000000000001</v>
      </c>
      <c r="E7">
        <v>0.22384999999999999</v>
      </c>
      <c r="G7">
        <v>1</v>
      </c>
    </row>
    <row r="8" spans="1:7" x14ac:dyDescent="0.25">
      <c r="A8">
        <v>-2.919</v>
      </c>
      <c r="B8">
        <v>-0.38900000000000001</v>
      </c>
      <c r="C8">
        <v>1.87</v>
      </c>
      <c r="D8">
        <v>1.1000000000000001</v>
      </c>
      <c r="E8">
        <v>0.21052399999999999</v>
      </c>
      <c r="G8">
        <v>1</v>
      </c>
    </row>
    <row r="9" spans="1:7" x14ac:dyDescent="0.25">
      <c r="A9">
        <v>-6.5000000000000002E-2</v>
      </c>
      <c r="B9">
        <v>0.39600000000000002</v>
      </c>
      <c r="C9">
        <v>1.115</v>
      </c>
      <c r="D9">
        <v>1.1000000000000001</v>
      </c>
      <c r="E9">
        <v>0.178809</v>
      </c>
      <c r="G9">
        <v>1</v>
      </c>
    </row>
    <row r="10" spans="1:7" x14ac:dyDescent="0.25">
      <c r="A10">
        <v>-0.80500000000000005</v>
      </c>
      <c r="B10">
        <v>-1.1970000000000001</v>
      </c>
      <c r="C10">
        <v>1.375</v>
      </c>
      <c r="D10">
        <v>1.1000000000000001</v>
      </c>
      <c r="E10">
        <v>0.18185699999999999</v>
      </c>
      <c r="G10">
        <v>1</v>
      </c>
    </row>
    <row r="11" spans="1:7" x14ac:dyDescent="0.25">
      <c r="A11">
        <v>-2.004</v>
      </c>
      <c r="B11">
        <v>-1.2350000000000001</v>
      </c>
      <c r="C11">
        <v>-1.595</v>
      </c>
      <c r="D11">
        <v>1.1000000000000001</v>
      </c>
      <c r="E11">
        <v>0.15174599999999999</v>
      </c>
      <c r="G11">
        <v>1</v>
      </c>
    </row>
    <row r="12" spans="1:7" x14ac:dyDescent="0.25">
      <c r="A12">
        <v>-2.7309999999999999</v>
      </c>
      <c r="B12">
        <v>-1.8540000000000001</v>
      </c>
      <c r="C12">
        <v>-8.2000000000000003E-2</v>
      </c>
      <c r="D12">
        <v>1.1000000000000001</v>
      </c>
      <c r="E12">
        <v>0.184944</v>
      </c>
      <c r="G12">
        <v>1</v>
      </c>
    </row>
    <row r="13" spans="1:7" x14ac:dyDescent="0.25">
      <c r="A13">
        <v>-3.56</v>
      </c>
      <c r="B13">
        <v>-0.58299999999999996</v>
      </c>
      <c r="C13">
        <v>-1.024</v>
      </c>
      <c r="D13">
        <v>1.1000000000000001</v>
      </c>
      <c r="E13">
        <v>0.19320499999999999</v>
      </c>
      <c r="G13">
        <v>1</v>
      </c>
    </row>
    <row r="14" spans="1:7" x14ac:dyDescent="0.25">
      <c r="A14">
        <v>-1.056</v>
      </c>
      <c r="B14">
        <v>1.038</v>
      </c>
      <c r="C14">
        <v>-1.6639999999999999</v>
      </c>
      <c r="D14">
        <v>1.1000000000000001</v>
      </c>
      <c r="E14">
        <v>0.233402</v>
      </c>
      <c r="G14">
        <v>1</v>
      </c>
    </row>
    <row r="15" spans="1:7" x14ac:dyDescent="0.25">
      <c r="A15">
        <v>-2.617</v>
      </c>
      <c r="B15">
        <v>1.6910000000000001</v>
      </c>
      <c r="C15">
        <v>-1.0980000000000001</v>
      </c>
      <c r="D15">
        <v>1.1000000000000001</v>
      </c>
      <c r="E15">
        <v>0.20404</v>
      </c>
      <c r="G15">
        <v>1</v>
      </c>
    </row>
    <row r="16" spans="1:7" x14ac:dyDescent="0.25">
      <c r="A16">
        <v>-1.1040000000000001</v>
      </c>
      <c r="B16">
        <v>2.0550000000000002</v>
      </c>
      <c r="C16">
        <v>-0.20899999999999999</v>
      </c>
      <c r="D16">
        <v>1.1000000000000001</v>
      </c>
      <c r="E16">
        <v>0.234018</v>
      </c>
      <c r="G16">
        <v>1</v>
      </c>
    </row>
    <row r="17" spans="1:7" x14ac:dyDescent="0.25">
      <c r="A17">
        <v>0.40400000000000003</v>
      </c>
      <c r="B17">
        <v>-1.0429999999999999</v>
      </c>
      <c r="C17">
        <v>-0.432</v>
      </c>
      <c r="D17">
        <v>1.7</v>
      </c>
      <c r="E17">
        <v>0.26742899999999997</v>
      </c>
      <c r="G17">
        <v>12</v>
      </c>
    </row>
    <row r="18" spans="1:7" x14ac:dyDescent="0.25">
      <c r="A18">
        <v>1.7430000000000001</v>
      </c>
      <c r="B18">
        <v>-1</v>
      </c>
      <c r="C18">
        <v>6.9000000000000006E-2</v>
      </c>
      <c r="D18">
        <v>1.52</v>
      </c>
      <c r="E18">
        <v>-0.47629500000000002</v>
      </c>
      <c r="G18">
        <v>16</v>
      </c>
    </row>
    <row r="19" spans="1:7" x14ac:dyDescent="0.25">
      <c r="A19">
        <v>0.2</v>
      </c>
      <c r="B19">
        <v>-2.1</v>
      </c>
      <c r="C19">
        <v>-0.60699999999999998</v>
      </c>
      <c r="D19">
        <v>1.1000000000000001</v>
      </c>
      <c r="E19">
        <v>7.8964999999999994E-2</v>
      </c>
      <c r="G19">
        <v>1</v>
      </c>
    </row>
    <row r="20" spans="1:7" x14ac:dyDescent="0.25">
      <c r="A20">
        <v>0.35599999999999998</v>
      </c>
      <c r="B20">
        <v>-0.498</v>
      </c>
      <c r="C20">
        <v>-1.377</v>
      </c>
      <c r="D20">
        <v>1.1000000000000001</v>
      </c>
      <c r="E20">
        <v>5.1485000000000003E-2</v>
      </c>
      <c r="G20">
        <v>1</v>
      </c>
    </row>
    <row r="21" spans="1:7" x14ac:dyDescent="0.25">
      <c r="A21">
        <v>2.3769999999999998</v>
      </c>
      <c r="B21">
        <v>0.214</v>
      </c>
      <c r="C21">
        <v>-4.4999999999999998E-2</v>
      </c>
      <c r="D21">
        <v>1.7</v>
      </c>
      <c r="E21">
        <v>0.83089599999999997</v>
      </c>
      <c r="G21">
        <v>12</v>
      </c>
    </row>
    <row r="22" spans="1:7" x14ac:dyDescent="0.25">
      <c r="A22">
        <v>3.8090000000000002</v>
      </c>
      <c r="B22">
        <v>0.13400000000000001</v>
      </c>
      <c r="C22">
        <v>0.38900000000000001</v>
      </c>
      <c r="D22">
        <v>1.7</v>
      </c>
      <c r="E22">
        <v>-0.55425000000000002</v>
      </c>
      <c r="G22">
        <v>12</v>
      </c>
    </row>
    <row r="23" spans="1:7" x14ac:dyDescent="0.25">
      <c r="A23">
        <v>1.792</v>
      </c>
      <c r="B23">
        <v>1.1930000000000001</v>
      </c>
      <c r="C23">
        <v>-0.46</v>
      </c>
      <c r="D23">
        <v>1.52</v>
      </c>
      <c r="E23">
        <v>-0.56228699999999998</v>
      </c>
      <c r="G23">
        <v>16</v>
      </c>
    </row>
    <row r="24" spans="1:7" x14ac:dyDescent="0.25">
      <c r="A24">
        <v>4.375</v>
      </c>
      <c r="B24">
        <v>-0.45400000000000001</v>
      </c>
      <c r="C24">
        <v>-0.34100000000000003</v>
      </c>
      <c r="D24">
        <v>1.1000000000000001</v>
      </c>
      <c r="E24">
        <v>0.19184999999999999</v>
      </c>
      <c r="G24">
        <v>1</v>
      </c>
    </row>
    <row r="25" spans="1:7" x14ac:dyDescent="0.25">
      <c r="A25">
        <v>4.2270000000000003</v>
      </c>
      <c r="B25">
        <v>1.1379999999999999</v>
      </c>
      <c r="C25">
        <v>0.44800000000000001</v>
      </c>
      <c r="D25">
        <v>1.1000000000000001</v>
      </c>
      <c r="E25">
        <v>0.17238500000000001</v>
      </c>
      <c r="G25">
        <v>1</v>
      </c>
    </row>
    <row r="26" spans="1:7" x14ac:dyDescent="0.25">
      <c r="A26">
        <v>3.8919999999999999</v>
      </c>
      <c r="B26">
        <v>-0.375</v>
      </c>
      <c r="C26">
        <v>1.353</v>
      </c>
      <c r="D26">
        <v>1.1000000000000001</v>
      </c>
      <c r="E26">
        <v>0.17846100000000001</v>
      </c>
      <c r="G2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2</vt:i4>
      </vt:variant>
    </vt:vector>
  </HeadingPairs>
  <TitlesOfParts>
    <vt:vector size="20" baseType="lpstr">
      <vt:lpstr>Tryphenylene</vt:lpstr>
      <vt:lpstr>NEthylaniline</vt:lpstr>
      <vt:lpstr>Dexamethasone</vt:lpstr>
      <vt:lpstr>Acetaminophen</vt:lpstr>
      <vt:lpstr>Betamethasone</vt:lpstr>
      <vt:lpstr>Anthracene</vt:lpstr>
      <vt:lpstr>Choline</vt:lpstr>
      <vt:lpstr>Phenanthrene</vt:lpstr>
      <vt:lpstr>Acetylcholine</vt:lpstr>
      <vt:lpstr>C60</vt:lpstr>
      <vt:lpstr>C70</vt:lpstr>
      <vt:lpstr>Naphtalene</vt:lpstr>
      <vt:lpstr>Paracetamol2</vt:lpstr>
      <vt:lpstr>Pyrene</vt:lpstr>
      <vt:lpstr>TtEA</vt:lpstr>
      <vt:lpstr>TMA</vt:lpstr>
      <vt:lpstr>Results</vt:lpstr>
      <vt:lpstr>Sheet1</vt:lpstr>
      <vt:lpstr>NEthylaniline!N_Ethylanilene_pop</vt:lpstr>
      <vt:lpstr>Tryphenylene!Triphenylene_pop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Dauntless</dc:creator>
  <cp:lastModifiedBy>Carlos Larriba-Andaluz</cp:lastModifiedBy>
  <dcterms:created xsi:type="dcterms:W3CDTF">2013-09-07T19:59:13Z</dcterms:created>
  <dcterms:modified xsi:type="dcterms:W3CDTF">2019-08-26T19:51:38Z</dcterms:modified>
</cp:coreProperties>
</file>